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ystem_nas2\システム事業部\20_ホームページ\society\gai_外傷\jast-hp.org\xlsx\"/>
    </mc:Choice>
  </mc:AlternateContent>
  <xr:revisionPtr revIDLastSave="0" documentId="13_ncr:1_{0DF76F85-EA0D-4C39-83C3-FBCBC40406A5}" xr6:coauthVersionLast="47" xr6:coauthVersionMax="47" xr10:uidLastSave="{00000000-0000-0000-0000-000000000000}"/>
  <bookViews>
    <workbookView xWindow="1140" yWindow="0" windowWidth="27345" windowHeight="15045" xr2:uid="{B660EBBA-122B-4E0B-A30B-E5CF2636F8E0}"/>
  </bookViews>
  <sheets>
    <sheet name="提出シート"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1" i="1" l="1"/>
  <c r="D54" i="1"/>
  <c r="D52" i="1"/>
  <c r="D56" i="1"/>
  <c r="D112" i="1"/>
  <c r="H112" i="1"/>
  <c r="H110" i="1"/>
  <c r="D110" i="1"/>
  <c r="D129" i="1"/>
  <c r="D125" i="1"/>
  <c r="D82" i="1"/>
  <c r="H143" i="1" l="1"/>
  <c r="H74" i="1"/>
  <c r="I154" i="1"/>
  <c r="I156" i="1" s="1"/>
  <c r="H151" i="1"/>
  <c r="H144" i="1"/>
  <c r="H135" i="1"/>
  <c r="H102" i="1"/>
  <c r="H70" i="1"/>
  <c r="H65" i="1"/>
  <c r="H64" i="1"/>
  <c r="H63" i="1"/>
  <c r="H62" i="1"/>
  <c r="H60" i="1"/>
  <c r="H55" i="1"/>
  <c r="H42" i="1"/>
  <c r="H39" i="1"/>
  <c r="H37" i="1"/>
  <c r="H36" i="1"/>
  <c r="H19" i="1"/>
  <c r="H17" i="1"/>
  <c r="H15" i="1"/>
  <c r="H10" i="1"/>
  <c r="D58" i="1"/>
  <c r="D48" i="1"/>
  <c r="D117" i="1"/>
  <c r="D99" i="1"/>
  <c r="H154" i="1" l="1"/>
  <c r="H156" i="1" s="1"/>
</calcChain>
</file>

<file path=xl/sharedStrings.xml><?xml version="1.0" encoding="utf-8"?>
<sst xmlns="http://schemas.openxmlformats.org/spreadsheetml/2006/main" count="302" uniqueCount="207">
  <si>
    <t>1.外傷診療体制についての評価</t>
    <rPh sb="2" eb="4">
      <t>ガイショウ</t>
    </rPh>
    <rPh sb="4" eb="6">
      <t>シンリョウ</t>
    </rPh>
    <rPh sb="6" eb="8">
      <t>タイセイ</t>
    </rPh>
    <rPh sb="13" eb="15">
      <t>ヒョウカ</t>
    </rPh>
    <phoneticPr fontId="1"/>
  </si>
  <si>
    <t>（１）病院前診療体制構築の評価</t>
    <rPh sb="3" eb="5">
      <t>ビョウイン</t>
    </rPh>
    <rPh sb="5" eb="6">
      <t>ゼン</t>
    </rPh>
    <rPh sb="6" eb="8">
      <t>シンリョウ</t>
    </rPh>
    <rPh sb="8" eb="10">
      <t>タイセイ</t>
    </rPh>
    <rPh sb="10" eb="12">
      <t>コウチク</t>
    </rPh>
    <rPh sb="13" eb="15">
      <t>ヒョウカ</t>
    </rPh>
    <phoneticPr fontId="1"/>
  </si>
  <si>
    <t>病院前診療体制の有無</t>
    <rPh sb="0" eb="2">
      <t>ビョウイン</t>
    </rPh>
    <rPh sb="2" eb="3">
      <t>ゼン</t>
    </rPh>
    <rPh sb="3" eb="5">
      <t>シンリョウ</t>
    </rPh>
    <rPh sb="5" eb="7">
      <t>タイセイ</t>
    </rPh>
    <rPh sb="8" eb="10">
      <t>ウム</t>
    </rPh>
    <phoneticPr fontId="1"/>
  </si>
  <si>
    <t>外傷メディカルコントロールへの関わり</t>
    <rPh sb="0" eb="2">
      <t>ガイショウ</t>
    </rPh>
    <rPh sb="15" eb="16">
      <t>カカ</t>
    </rPh>
    <phoneticPr fontId="1"/>
  </si>
  <si>
    <t>（２）病院の診療体制評価</t>
    <rPh sb="3" eb="5">
      <t>ビョウイン</t>
    </rPh>
    <rPh sb="6" eb="8">
      <t>シンリョウ</t>
    </rPh>
    <rPh sb="8" eb="12">
      <t>タイセイヒョウカ</t>
    </rPh>
    <phoneticPr fontId="1"/>
  </si>
  <si>
    <t>MTP整備の有無</t>
    <rPh sb="3" eb="5">
      <t>セイビ</t>
    </rPh>
    <rPh sb="6" eb="8">
      <t>ウム</t>
    </rPh>
    <phoneticPr fontId="1"/>
  </si>
  <si>
    <t>trauma activation system整備の有無</t>
    <rPh sb="24" eb="26">
      <t>セイビ</t>
    </rPh>
    <rPh sb="27" eb="29">
      <t>ウム</t>
    </rPh>
    <phoneticPr fontId="1"/>
  </si>
  <si>
    <t>ブリーフィングの実施と記録の有無</t>
    <rPh sb="8" eb="10">
      <t>ジッシ</t>
    </rPh>
    <rPh sb="11" eb="13">
      <t>キロク</t>
    </rPh>
    <rPh sb="14" eb="16">
      <t>ウム</t>
    </rPh>
    <phoneticPr fontId="1"/>
  </si>
  <si>
    <t>初療室での緊急蘇生的手術体制の有無</t>
    <rPh sb="0" eb="2">
      <t>ショリョウ</t>
    </rPh>
    <rPh sb="2" eb="3">
      <t>シツ</t>
    </rPh>
    <rPh sb="5" eb="7">
      <t>キンキュウ</t>
    </rPh>
    <rPh sb="7" eb="9">
      <t>ソセイ</t>
    </rPh>
    <rPh sb="9" eb="10">
      <t>テキ</t>
    </rPh>
    <rPh sb="10" eb="12">
      <t>シュジュツ</t>
    </rPh>
    <rPh sb="12" eb="14">
      <t>タイセイ</t>
    </rPh>
    <rPh sb="15" eb="17">
      <t>ウム</t>
    </rPh>
    <phoneticPr fontId="1"/>
  </si>
  <si>
    <t>初療室での手術器具のセット化の有無</t>
    <rPh sb="0" eb="2">
      <t>ショリョウ</t>
    </rPh>
    <rPh sb="2" eb="3">
      <t>シツ</t>
    </rPh>
    <rPh sb="5" eb="7">
      <t>シュジュツ</t>
    </rPh>
    <rPh sb="7" eb="9">
      <t>キグ</t>
    </rPh>
    <rPh sb="13" eb="14">
      <t>カ</t>
    </rPh>
    <rPh sb="15" eb="17">
      <t>ウム</t>
    </rPh>
    <phoneticPr fontId="1"/>
  </si>
  <si>
    <t>救急専用CT配備の有無</t>
    <rPh sb="0" eb="2">
      <t>キュウキュウ</t>
    </rPh>
    <rPh sb="2" eb="4">
      <t>センヨウ</t>
    </rPh>
    <rPh sb="6" eb="8">
      <t>ハイビ</t>
    </rPh>
    <rPh sb="9" eb="11">
      <t>ウム</t>
    </rPh>
    <phoneticPr fontId="1"/>
  </si>
  <si>
    <t>救急専用手術室配備の有無</t>
    <rPh sb="0" eb="2">
      <t>キュウキュウ</t>
    </rPh>
    <rPh sb="2" eb="4">
      <t>センヨウ</t>
    </rPh>
    <rPh sb="4" eb="7">
      <t>シュジュツシツ</t>
    </rPh>
    <rPh sb="7" eb="9">
      <t>ハイビ</t>
    </rPh>
    <rPh sb="10" eb="12">
      <t>ウム</t>
    </rPh>
    <phoneticPr fontId="1"/>
  </si>
  <si>
    <t>初療室記録システムの有無</t>
    <rPh sb="0" eb="2">
      <t>ショリョウ</t>
    </rPh>
    <rPh sb="2" eb="3">
      <t>シツ</t>
    </rPh>
    <rPh sb="3" eb="5">
      <t>キロク</t>
    </rPh>
    <rPh sb="10" eb="12">
      <t>ウム</t>
    </rPh>
    <phoneticPr fontId="1"/>
  </si>
  <si>
    <t>来院から止血手術までの最短時間</t>
    <rPh sb="0" eb="2">
      <t>ライイン</t>
    </rPh>
    <rPh sb="4" eb="6">
      <t>シケツ</t>
    </rPh>
    <rPh sb="6" eb="8">
      <t>シュジュツ</t>
    </rPh>
    <rPh sb="11" eb="13">
      <t>サイタン</t>
    </rPh>
    <rPh sb="13" eb="15">
      <t>ジカン</t>
    </rPh>
    <phoneticPr fontId="1"/>
  </si>
  <si>
    <t>来院から止血IVRまでの最短時間</t>
    <rPh sb="0" eb="2">
      <t>ライイン</t>
    </rPh>
    <rPh sb="4" eb="6">
      <t>シケツ</t>
    </rPh>
    <rPh sb="12" eb="14">
      <t>サイタン</t>
    </rPh>
    <rPh sb="14" eb="16">
      <t>ジカン</t>
    </rPh>
    <phoneticPr fontId="1"/>
  </si>
  <si>
    <t>来院から輸血開始までの時間</t>
    <rPh sb="0" eb="2">
      <t>ライイン</t>
    </rPh>
    <rPh sb="4" eb="6">
      <t>ユケツ</t>
    </rPh>
    <rPh sb="6" eb="8">
      <t>カイシ</t>
    </rPh>
    <rPh sb="11" eb="13">
      <t>ジカン</t>
    </rPh>
    <phoneticPr fontId="1"/>
  </si>
  <si>
    <t>外傷受入病床数</t>
    <rPh sb="0" eb="2">
      <t>ガイショウ</t>
    </rPh>
    <rPh sb="2" eb="4">
      <t>ウケイレ</t>
    </rPh>
    <rPh sb="4" eb="7">
      <t>ビョウショウスウ</t>
    </rPh>
    <phoneticPr fontId="1"/>
  </si>
  <si>
    <t>外傷リハビリテーションを提供する部門の有無</t>
    <rPh sb="0" eb="2">
      <t>ガイショウ</t>
    </rPh>
    <rPh sb="12" eb="14">
      <t>テイキョウ</t>
    </rPh>
    <rPh sb="16" eb="18">
      <t>ブモン</t>
    </rPh>
    <rPh sb="19" eb="21">
      <t>ウム</t>
    </rPh>
    <phoneticPr fontId="1"/>
  </si>
  <si>
    <t>（３）人的診療体制の評価</t>
    <rPh sb="3" eb="5">
      <t>ジンテキ</t>
    </rPh>
    <rPh sb="5" eb="7">
      <t>シンリョウ</t>
    </rPh>
    <rPh sb="7" eb="9">
      <t>タイセイ</t>
    </rPh>
    <rPh sb="10" eb="12">
      <t>ヒョウカ</t>
    </rPh>
    <phoneticPr fontId="1"/>
  </si>
  <si>
    <t>外傷専門医数</t>
    <rPh sb="0" eb="2">
      <t>ガイショウ</t>
    </rPh>
    <rPh sb="2" eb="5">
      <t>センモンイ</t>
    </rPh>
    <rPh sb="5" eb="6">
      <t>スウ</t>
    </rPh>
    <phoneticPr fontId="1"/>
  </si>
  <si>
    <t>日中の外傷診療に従事する看護師数</t>
    <rPh sb="0" eb="2">
      <t>ニッチュウ</t>
    </rPh>
    <rPh sb="3" eb="5">
      <t>ガイショウ</t>
    </rPh>
    <rPh sb="5" eb="7">
      <t>シンリョウ</t>
    </rPh>
    <rPh sb="8" eb="10">
      <t>ジュウジ</t>
    </rPh>
    <rPh sb="12" eb="15">
      <t>カンゴシ</t>
    </rPh>
    <rPh sb="15" eb="16">
      <t>スウ</t>
    </rPh>
    <phoneticPr fontId="1"/>
  </si>
  <si>
    <t>日中の外傷診療に従事する医師数</t>
    <rPh sb="0" eb="2">
      <t>ニッチュウ</t>
    </rPh>
    <rPh sb="3" eb="5">
      <t>ガイショウ</t>
    </rPh>
    <rPh sb="5" eb="7">
      <t>シンリョウ</t>
    </rPh>
    <rPh sb="8" eb="10">
      <t>ジュウジ</t>
    </rPh>
    <rPh sb="12" eb="15">
      <t>イシスウ</t>
    </rPh>
    <phoneticPr fontId="1"/>
  </si>
  <si>
    <t>日常的に外傷初期診療に従事する医師数（A)</t>
    <rPh sb="0" eb="3">
      <t>ニチジョウテキ</t>
    </rPh>
    <rPh sb="4" eb="6">
      <t>ガイショウ</t>
    </rPh>
    <rPh sb="6" eb="10">
      <t>ショキシンリョウ</t>
    </rPh>
    <rPh sb="11" eb="13">
      <t>ジュウジ</t>
    </rPh>
    <rPh sb="15" eb="18">
      <t>イシスウ</t>
    </rPh>
    <phoneticPr fontId="1"/>
  </si>
  <si>
    <t>外傷診療に従事する脳神経外科医配置の有無</t>
    <rPh sb="0" eb="2">
      <t>ガイショウ</t>
    </rPh>
    <rPh sb="2" eb="4">
      <t>シンリョウ</t>
    </rPh>
    <rPh sb="5" eb="7">
      <t>ジュウジ</t>
    </rPh>
    <rPh sb="9" eb="15">
      <t>ノウシンケイゲカイ</t>
    </rPh>
    <rPh sb="15" eb="17">
      <t>ハイチ</t>
    </rPh>
    <rPh sb="18" eb="20">
      <t>ウム</t>
    </rPh>
    <phoneticPr fontId="1"/>
  </si>
  <si>
    <t>外傷診療に従事する整形外科医配置の有無</t>
    <rPh sb="0" eb="2">
      <t>ガイショウ</t>
    </rPh>
    <rPh sb="2" eb="4">
      <t>シンリョウ</t>
    </rPh>
    <rPh sb="5" eb="7">
      <t>ジュウジ</t>
    </rPh>
    <rPh sb="9" eb="11">
      <t>セイケイ</t>
    </rPh>
    <rPh sb="11" eb="14">
      <t>ゲカイ</t>
    </rPh>
    <rPh sb="14" eb="16">
      <t>ハイチ</t>
    </rPh>
    <rPh sb="17" eb="19">
      <t>ウム</t>
    </rPh>
    <phoneticPr fontId="1"/>
  </si>
  <si>
    <t>外傷診療に従事するIVR医配置の有無</t>
    <rPh sb="0" eb="2">
      <t>ガイショウ</t>
    </rPh>
    <rPh sb="2" eb="4">
      <t>シンリョウ</t>
    </rPh>
    <rPh sb="5" eb="7">
      <t>ジュウジ</t>
    </rPh>
    <rPh sb="12" eb="13">
      <t>イ</t>
    </rPh>
    <rPh sb="13" eb="15">
      <t>ハイチ</t>
    </rPh>
    <rPh sb="16" eb="18">
      <t>ウム</t>
    </rPh>
    <phoneticPr fontId="1"/>
  </si>
  <si>
    <t>外傷初期診療への診療放射線技師の常時参加体制の有無</t>
    <rPh sb="0" eb="2">
      <t>ガイショウ</t>
    </rPh>
    <rPh sb="2" eb="6">
      <t>ショキシンリョウ</t>
    </rPh>
    <rPh sb="8" eb="10">
      <t>シンリョウ</t>
    </rPh>
    <rPh sb="10" eb="15">
      <t>ホウシャセンギシ</t>
    </rPh>
    <rPh sb="16" eb="18">
      <t>ジョウジ</t>
    </rPh>
    <rPh sb="18" eb="20">
      <t>サンカ</t>
    </rPh>
    <rPh sb="20" eb="22">
      <t>タイセイ</t>
    </rPh>
    <rPh sb="23" eb="25">
      <t>ウム</t>
    </rPh>
    <phoneticPr fontId="1"/>
  </si>
  <si>
    <t>外傷診療の医師事務作業補助者の人数</t>
    <rPh sb="0" eb="2">
      <t>ガイショウ</t>
    </rPh>
    <rPh sb="2" eb="4">
      <t>シンリョウ</t>
    </rPh>
    <rPh sb="5" eb="7">
      <t>イシ</t>
    </rPh>
    <rPh sb="7" eb="9">
      <t>ジム</t>
    </rPh>
    <rPh sb="9" eb="11">
      <t>サギョウ</t>
    </rPh>
    <rPh sb="11" eb="14">
      <t>ホジョシャ</t>
    </rPh>
    <rPh sb="15" eb="17">
      <t>ニンズウ</t>
    </rPh>
    <phoneticPr fontId="1"/>
  </si>
  <si>
    <t>外傷診療のMSWによる後方支援体制の有無</t>
    <rPh sb="0" eb="2">
      <t>ガイショウ</t>
    </rPh>
    <rPh sb="2" eb="4">
      <t>シンリョウ</t>
    </rPh>
    <rPh sb="11" eb="13">
      <t>コウホウ</t>
    </rPh>
    <rPh sb="13" eb="15">
      <t>シエン</t>
    </rPh>
    <rPh sb="15" eb="17">
      <t>タイセイ</t>
    </rPh>
    <rPh sb="18" eb="20">
      <t>ウム</t>
    </rPh>
    <phoneticPr fontId="1"/>
  </si>
  <si>
    <t>スタッフのシミュレーション実施の有無</t>
    <rPh sb="13" eb="15">
      <t>ジッシ</t>
    </rPh>
    <rPh sb="16" eb="18">
      <t>ウム</t>
    </rPh>
    <phoneticPr fontId="1"/>
  </si>
  <si>
    <t>　ビデオを使用しての評価の有無</t>
    <rPh sb="5" eb="7">
      <t>シヨウ</t>
    </rPh>
    <rPh sb="10" eb="12">
      <t>ヒョウカ</t>
    </rPh>
    <rPh sb="13" eb="15">
      <t>ウム</t>
    </rPh>
    <phoneticPr fontId="1"/>
  </si>
  <si>
    <t>外傷チームリーダーを決定しての診療体制の有無(常時）</t>
    <rPh sb="0" eb="2">
      <t>ガイショウ</t>
    </rPh>
    <rPh sb="10" eb="12">
      <t>ケッテイ</t>
    </rPh>
    <rPh sb="15" eb="17">
      <t>シンリョウ</t>
    </rPh>
    <rPh sb="17" eb="19">
      <t>タイセイ</t>
    </rPh>
    <rPh sb="20" eb="22">
      <t>ウム</t>
    </rPh>
    <rPh sb="23" eb="25">
      <t>ジョウジ</t>
    </rPh>
    <phoneticPr fontId="1"/>
  </si>
  <si>
    <t>外傷受入部門と各診療科との連携体制の有無</t>
    <rPh sb="0" eb="2">
      <t>ガイショウ</t>
    </rPh>
    <rPh sb="2" eb="4">
      <t>ウケイレ</t>
    </rPh>
    <rPh sb="4" eb="6">
      <t>ブモン</t>
    </rPh>
    <rPh sb="7" eb="8">
      <t>カク</t>
    </rPh>
    <rPh sb="8" eb="11">
      <t>シンリョウカ</t>
    </rPh>
    <rPh sb="13" eb="15">
      <t>レンケイ</t>
    </rPh>
    <rPh sb="15" eb="17">
      <t>タイセイ</t>
    </rPh>
    <rPh sb="18" eb="20">
      <t>ウム</t>
    </rPh>
    <phoneticPr fontId="1"/>
  </si>
  <si>
    <t>多数傷病者の受入体制の有無(4名以上同時受入）</t>
    <rPh sb="0" eb="2">
      <t>タスウ</t>
    </rPh>
    <rPh sb="2" eb="5">
      <t>ショウビョウシャ</t>
    </rPh>
    <rPh sb="6" eb="8">
      <t>ウケイレ</t>
    </rPh>
    <rPh sb="8" eb="10">
      <t>タイセイ</t>
    </rPh>
    <rPh sb="11" eb="13">
      <t>ウム</t>
    </rPh>
    <rPh sb="15" eb="16">
      <t>メイ</t>
    </rPh>
    <rPh sb="16" eb="18">
      <t>イジョウ</t>
    </rPh>
    <rPh sb="18" eb="20">
      <t>ドウジ</t>
    </rPh>
    <rPh sb="20" eb="22">
      <t>ウケイレ</t>
    </rPh>
    <phoneticPr fontId="1"/>
  </si>
  <si>
    <t>（４）外傷患者の受入状況</t>
    <rPh sb="3" eb="7">
      <t>ガイショウカンジャ</t>
    </rPh>
    <rPh sb="8" eb="10">
      <t>ウケイレ</t>
    </rPh>
    <rPh sb="10" eb="12">
      <t>ジョウキョウ</t>
    </rPh>
    <phoneticPr fontId="1"/>
  </si>
  <si>
    <t>　2次医療圏の人口</t>
    <rPh sb="1" eb="6">
      <t>ニジイリョウケン</t>
    </rPh>
    <rPh sb="7" eb="9">
      <t>ジンコウ</t>
    </rPh>
    <phoneticPr fontId="1"/>
  </si>
  <si>
    <t>　人口10万人あたりの受入数</t>
    <rPh sb="1" eb="3">
      <t>ジンコウ</t>
    </rPh>
    <rPh sb="5" eb="7">
      <t>マンニン</t>
    </rPh>
    <rPh sb="11" eb="14">
      <t>ウケイレスウ</t>
    </rPh>
    <phoneticPr fontId="1"/>
  </si>
  <si>
    <t>　応需率（％）</t>
    <rPh sb="1" eb="3">
      <t>オウジュ</t>
    </rPh>
    <rPh sb="3" eb="4">
      <t>リツ</t>
    </rPh>
    <phoneticPr fontId="1"/>
  </si>
  <si>
    <t>小児外傷の受入の有無</t>
    <rPh sb="0" eb="2">
      <t>ショウニ</t>
    </rPh>
    <rPh sb="2" eb="4">
      <t>ガイショウ</t>
    </rPh>
    <rPh sb="5" eb="7">
      <t>ウケイレ</t>
    </rPh>
    <rPh sb="8" eb="10">
      <t>ウム</t>
    </rPh>
    <phoneticPr fontId="1"/>
  </si>
  <si>
    <t>妊婦外傷の受入の有無</t>
    <rPh sb="0" eb="2">
      <t>ニンプ</t>
    </rPh>
    <rPh sb="2" eb="4">
      <t>ガイショウ</t>
    </rPh>
    <rPh sb="5" eb="7">
      <t>ウケイレ</t>
    </rPh>
    <rPh sb="8" eb="10">
      <t>ウム</t>
    </rPh>
    <phoneticPr fontId="1"/>
  </si>
  <si>
    <t>　頭部：</t>
    <rPh sb="1" eb="3">
      <t>トウブ</t>
    </rPh>
    <phoneticPr fontId="1"/>
  </si>
  <si>
    <t>　頸部：</t>
    <rPh sb="1" eb="3">
      <t>ケイブ</t>
    </rPh>
    <phoneticPr fontId="1"/>
  </si>
  <si>
    <t>　胸部：</t>
    <rPh sb="1" eb="3">
      <t>キョウブ</t>
    </rPh>
    <phoneticPr fontId="1"/>
  </si>
  <si>
    <t>　腹部：</t>
    <rPh sb="1" eb="3">
      <t>フクブ</t>
    </rPh>
    <phoneticPr fontId="1"/>
  </si>
  <si>
    <t>　骨盤：</t>
    <rPh sb="1" eb="3">
      <t>コツバン</t>
    </rPh>
    <phoneticPr fontId="1"/>
  </si>
  <si>
    <t>　四肢：</t>
    <rPh sb="1" eb="3">
      <t>シシ</t>
    </rPh>
    <phoneticPr fontId="1"/>
  </si>
  <si>
    <t>外傷手術目的での転出件数（外部への転院）</t>
    <rPh sb="0" eb="2">
      <t>ガイショウ</t>
    </rPh>
    <rPh sb="2" eb="4">
      <t>シュジュツ</t>
    </rPh>
    <rPh sb="4" eb="6">
      <t>モクテキ</t>
    </rPh>
    <rPh sb="8" eb="10">
      <t>テンシュツ</t>
    </rPh>
    <rPh sb="10" eb="12">
      <t>ケンスウ</t>
    </rPh>
    <rPh sb="13" eb="15">
      <t>ガイブ</t>
    </rPh>
    <rPh sb="17" eb="19">
      <t>テンイン</t>
    </rPh>
    <phoneticPr fontId="1"/>
  </si>
  <si>
    <t>2次医療圏外からの受入件数</t>
    <rPh sb="0" eb="5">
      <t>ニジイリョウケン</t>
    </rPh>
    <rPh sb="5" eb="6">
      <t>ガイ</t>
    </rPh>
    <rPh sb="9" eb="11">
      <t>ウケイレ</t>
    </rPh>
    <rPh sb="11" eb="13">
      <t>ケンスウ</t>
    </rPh>
    <phoneticPr fontId="1"/>
  </si>
  <si>
    <t>　人口10万人あたりの件数</t>
    <rPh sb="1" eb="3">
      <t>ジンコウ</t>
    </rPh>
    <rPh sb="5" eb="7">
      <t>マンニン</t>
    </rPh>
    <rPh sb="11" eb="13">
      <t>ケンスウ</t>
    </rPh>
    <phoneticPr fontId="1"/>
  </si>
  <si>
    <t>２．JTDB等における外傷診療の質の評価</t>
    <rPh sb="6" eb="7">
      <t>トウ</t>
    </rPh>
    <rPh sb="11" eb="13">
      <t>ガイショウ</t>
    </rPh>
    <rPh sb="13" eb="15">
      <t>シンリョウ</t>
    </rPh>
    <rPh sb="16" eb="17">
      <t>シツ</t>
    </rPh>
    <rPh sb="18" eb="20">
      <t>ヒョウカ</t>
    </rPh>
    <phoneticPr fontId="1"/>
  </si>
  <si>
    <t>（１）JTDBへの登録の有無</t>
    <rPh sb="9" eb="11">
      <t>トウロク</t>
    </rPh>
    <rPh sb="12" eb="14">
      <t>ウム</t>
    </rPh>
    <phoneticPr fontId="1"/>
  </si>
  <si>
    <t>JTDB登録専従職員の有無</t>
    <rPh sb="4" eb="6">
      <t>トウロク</t>
    </rPh>
    <rPh sb="6" eb="8">
      <t>センジュウ</t>
    </rPh>
    <rPh sb="8" eb="10">
      <t>ショクイン</t>
    </rPh>
    <rPh sb="11" eb="13">
      <t>ウム</t>
    </rPh>
    <phoneticPr fontId="1"/>
  </si>
  <si>
    <t>AISコーディングコース受講者数</t>
    <rPh sb="12" eb="15">
      <t>ジュコウシャ</t>
    </rPh>
    <rPh sb="15" eb="16">
      <t>スウ</t>
    </rPh>
    <phoneticPr fontId="1"/>
  </si>
  <si>
    <t>AISコーディングコース受講者によるコーディング率</t>
    <rPh sb="12" eb="15">
      <t>ジュコウシャ</t>
    </rPh>
    <rPh sb="24" eb="25">
      <t>リツ</t>
    </rPh>
    <phoneticPr fontId="1"/>
  </si>
  <si>
    <t>（２）重症外傷の症例の評価</t>
    <rPh sb="3" eb="5">
      <t>ジュウショウ</t>
    </rPh>
    <rPh sb="5" eb="7">
      <t>ガイショウ</t>
    </rPh>
    <rPh sb="8" eb="10">
      <t>ショウレイ</t>
    </rPh>
    <rPh sb="11" eb="13">
      <t>ヒョウカ</t>
    </rPh>
    <phoneticPr fontId="1"/>
  </si>
  <si>
    <t>（３）外傷患者予後評価</t>
    <rPh sb="3" eb="7">
      <t>ガイショウカンジャ</t>
    </rPh>
    <rPh sb="7" eb="11">
      <t>ヨゴヒョウカ</t>
    </rPh>
    <phoneticPr fontId="1"/>
  </si>
  <si>
    <t>AIS≧３患者の生存率</t>
    <rPh sb="5" eb="7">
      <t>カンジャ</t>
    </rPh>
    <rPh sb="8" eb="11">
      <t>セイゾンリツ</t>
    </rPh>
    <phoneticPr fontId="1"/>
  </si>
  <si>
    <t>ISS≧16患者の生存率</t>
    <rPh sb="6" eb="8">
      <t>カンジャ</t>
    </rPh>
    <rPh sb="9" eb="12">
      <t>セイゾンリツ</t>
    </rPh>
    <phoneticPr fontId="1"/>
  </si>
  <si>
    <t>Glasgow outcome scale（AIS≧３の患者のうちGOS≦２の患者数）</t>
    <phoneticPr fontId="1"/>
  </si>
  <si>
    <t>３．外傷診療における地域貢献の評価</t>
    <rPh sb="2" eb="4">
      <t>ガイショウ</t>
    </rPh>
    <rPh sb="4" eb="6">
      <t>シンリョウ</t>
    </rPh>
    <rPh sb="10" eb="12">
      <t>チイキ</t>
    </rPh>
    <rPh sb="12" eb="14">
      <t>コウケン</t>
    </rPh>
    <rPh sb="15" eb="17">
      <t>ヒョウカ</t>
    </rPh>
    <phoneticPr fontId="1"/>
  </si>
  <si>
    <t>地域MCにおけるセミナー等の開催の有無</t>
    <rPh sb="0" eb="2">
      <t>チイキ</t>
    </rPh>
    <rPh sb="12" eb="13">
      <t>トウ</t>
    </rPh>
    <rPh sb="14" eb="16">
      <t>カイサイ</t>
    </rPh>
    <rPh sb="17" eb="19">
      <t>ウム</t>
    </rPh>
    <phoneticPr fontId="1"/>
  </si>
  <si>
    <t>地域の外傷システムに関する事後検証体制構築の有無</t>
    <rPh sb="0" eb="2">
      <t>チイキ</t>
    </rPh>
    <rPh sb="3" eb="5">
      <t>ガイショウ</t>
    </rPh>
    <rPh sb="10" eb="11">
      <t>カン</t>
    </rPh>
    <rPh sb="13" eb="15">
      <t>ジゴ</t>
    </rPh>
    <rPh sb="15" eb="17">
      <t>ケンショウ</t>
    </rPh>
    <rPh sb="17" eb="19">
      <t>タイセイ</t>
    </rPh>
    <rPh sb="19" eb="21">
      <t>コウチク</t>
    </rPh>
    <rPh sb="22" eb="24">
      <t>ウム</t>
    </rPh>
    <phoneticPr fontId="1"/>
  </si>
  <si>
    <t>医療圏における外傷診療の会議体への参加の有無</t>
    <rPh sb="0" eb="3">
      <t>イリョウケン</t>
    </rPh>
    <rPh sb="7" eb="9">
      <t>ガイショウ</t>
    </rPh>
    <rPh sb="9" eb="11">
      <t>シンリョウ</t>
    </rPh>
    <rPh sb="12" eb="15">
      <t>カイギタイ</t>
    </rPh>
    <rPh sb="17" eb="19">
      <t>サンカ</t>
    </rPh>
    <rPh sb="20" eb="22">
      <t>ウム</t>
    </rPh>
    <phoneticPr fontId="1"/>
  </si>
  <si>
    <t>　会議体の名称</t>
    <rPh sb="1" eb="3">
      <t>カイギ</t>
    </rPh>
    <rPh sb="3" eb="4">
      <t>タイ</t>
    </rPh>
    <rPh sb="5" eb="7">
      <t>メイショウ</t>
    </rPh>
    <phoneticPr fontId="1"/>
  </si>
  <si>
    <t>4．自己評価の実施状況評価</t>
    <rPh sb="2" eb="6">
      <t>ジコヒョウカ</t>
    </rPh>
    <rPh sb="7" eb="9">
      <t>ジッシ</t>
    </rPh>
    <rPh sb="9" eb="11">
      <t>ジョウキョウ</t>
    </rPh>
    <rPh sb="11" eb="13">
      <t>ヒョウカ</t>
    </rPh>
    <phoneticPr fontId="1"/>
  </si>
  <si>
    <t>（１）事後評価体制の評価</t>
    <rPh sb="3" eb="5">
      <t>ジゴ</t>
    </rPh>
    <rPh sb="5" eb="7">
      <t>ヒョウカ</t>
    </rPh>
    <rPh sb="7" eb="9">
      <t>タイセイ</t>
    </rPh>
    <rPh sb="10" eb="12">
      <t>ヒョウカ</t>
    </rPh>
    <phoneticPr fontId="1"/>
  </si>
  <si>
    <t>デブリーフィングの実施の有無</t>
    <rPh sb="9" eb="11">
      <t>ジッシ</t>
    </rPh>
    <rPh sb="12" eb="14">
      <t>ウム</t>
    </rPh>
    <phoneticPr fontId="1"/>
  </si>
  <si>
    <t>M&amp;Mカンファレンスの実施の有無</t>
    <rPh sb="11" eb="13">
      <t>ジッシ</t>
    </rPh>
    <rPh sb="14" eb="16">
      <t>ウム</t>
    </rPh>
    <phoneticPr fontId="1"/>
  </si>
  <si>
    <t>スタッフへの外傷診療体制の自己評価の有無</t>
    <rPh sb="6" eb="8">
      <t>ガイショウ</t>
    </rPh>
    <rPh sb="8" eb="10">
      <t>シンリョウ</t>
    </rPh>
    <rPh sb="10" eb="12">
      <t>タイセイ</t>
    </rPh>
    <rPh sb="13" eb="17">
      <t>ジコヒョウカ</t>
    </rPh>
    <rPh sb="18" eb="20">
      <t>ウム</t>
    </rPh>
    <phoneticPr fontId="1"/>
  </si>
  <si>
    <t>（２）peer review体制の評価</t>
    <rPh sb="14" eb="16">
      <t>タイセイ</t>
    </rPh>
    <rPh sb="17" eb="19">
      <t>ヒョウカ</t>
    </rPh>
    <phoneticPr fontId="1"/>
  </si>
  <si>
    <t>外部者を含むpeer review体制の有無</t>
    <rPh sb="0" eb="3">
      <t>ガイブシャ</t>
    </rPh>
    <rPh sb="4" eb="5">
      <t>フク</t>
    </rPh>
    <rPh sb="17" eb="19">
      <t>タイセイ</t>
    </rPh>
    <rPh sb="20" eb="22">
      <t>ウム</t>
    </rPh>
    <phoneticPr fontId="1"/>
  </si>
  <si>
    <t>近隣局地災害時現場への医療チーム派遣体制の有無</t>
    <rPh sb="0" eb="2">
      <t>キンリン</t>
    </rPh>
    <rPh sb="2" eb="4">
      <t>キョクチ</t>
    </rPh>
    <rPh sb="4" eb="7">
      <t>サイガイジ</t>
    </rPh>
    <rPh sb="7" eb="9">
      <t>ゲンバ</t>
    </rPh>
    <rPh sb="11" eb="13">
      <t>イリョウ</t>
    </rPh>
    <rPh sb="16" eb="18">
      <t>ハケン</t>
    </rPh>
    <rPh sb="18" eb="20">
      <t>タイセイ</t>
    </rPh>
    <rPh sb="21" eb="23">
      <t>ウム</t>
    </rPh>
    <phoneticPr fontId="1"/>
  </si>
  <si>
    <t>外傷診療ガイドラインに沿った診療提供の有無</t>
    <rPh sb="0" eb="2">
      <t>ガイショウ</t>
    </rPh>
    <rPh sb="2" eb="4">
      <t>シンリョウ</t>
    </rPh>
    <rPh sb="11" eb="12">
      <t>ソ</t>
    </rPh>
    <rPh sb="14" eb="16">
      <t>シンリョウ</t>
    </rPh>
    <rPh sb="16" eb="18">
      <t>テイキョウ</t>
    </rPh>
    <rPh sb="19" eb="21">
      <t>ウム</t>
    </rPh>
    <phoneticPr fontId="1"/>
  </si>
  <si>
    <t>AISコーディングコース受講者によるコーディング</t>
    <rPh sb="12" eb="15">
      <t>ジュコウシャ</t>
    </rPh>
    <phoneticPr fontId="1"/>
  </si>
  <si>
    <t>初療記録または手術記録の提出</t>
    <rPh sb="0" eb="2">
      <t>ショリョウ</t>
    </rPh>
    <rPh sb="2" eb="4">
      <t>キロク</t>
    </rPh>
    <rPh sb="7" eb="9">
      <t>シュジュツ</t>
    </rPh>
    <rPh sb="9" eb="11">
      <t>キロク</t>
    </rPh>
    <rPh sb="12" eb="14">
      <t>テイシュツ</t>
    </rPh>
    <phoneticPr fontId="1"/>
  </si>
  <si>
    <t>初療記録またはIVR記録の提出</t>
    <rPh sb="0" eb="2">
      <t>ショリョウ</t>
    </rPh>
    <rPh sb="2" eb="4">
      <t>キロク</t>
    </rPh>
    <rPh sb="10" eb="12">
      <t>キロク</t>
    </rPh>
    <rPh sb="13" eb="15">
      <t>テイシュツ</t>
    </rPh>
    <phoneticPr fontId="1"/>
  </si>
  <si>
    <t>初療記録の提出</t>
    <rPh sb="0" eb="2">
      <t>ショリョウ</t>
    </rPh>
    <rPh sb="2" eb="4">
      <t>キロク</t>
    </rPh>
    <rPh sb="5" eb="7">
      <t>テイシュツ</t>
    </rPh>
    <phoneticPr fontId="1"/>
  </si>
  <si>
    <t>手術記録またはIVR記録の提出</t>
    <rPh sb="0" eb="2">
      <t>シュジュツ</t>
    </rPh>
    <rPh sb="2" eb="4">
      <t>キロク</t>
    </rPh>
    <rPh sb="10" eb="12">
      <t>キロク</t>
    </rPh>
    <rPh sb="13" eb="15">
      <t>テイシュツ</t>
    </rPh>
    <phoneticPr fontId="1"/>
  </si>
  <si>
    <t>院内外傷治療プロトコルの有無</t>
    <rPh sb="0" eb="2">
      <t>インナイ</t>
    </rPh>
    <rPh sb="2" eb="4">
      <t>ガイショウ</t>
    </rPh>
    <rPh sb="4" eb="6">
      <t>チリョウ</t>
    </rPh>
    <rPh sb="12" eb="14">
      <t>ウム</t>
    </rPh>
    <phoneticPr fontId="1"/>
  </si>
  <si>
    <t>緊急手術に従事する麻酔科医配置の有無</t>
    <rPh sb="0" eb="4">
      <t>キンキュウシュジュツ</t>
    </rPh>
    <rPh sb="5" eb="7">
      <t>ジュウジ</t>
    </rPh>
    <rPh sb="9" eb="12">
      <t>マスイカ</t>
    </rPh>
    <rPh sb="12" eb="13">
      <t>イ</t>
    </rPh>
    <rPh sb="13" eb="15">
      <t>ハイチ</t>
    </rPh>
    <rPh sb="16" eb="18">
      <t>ウム</t>
    </rPh>
    <phoneticPr fontId="1"/>
  </si>
  <si>
    <t>外傷患者の24時間オンラインMC体制の有無</t>
    <rPh sb="0" eb="4">
      <t>ガイショウカンジャ</t>
    </rPh>
    <rPh sb="7" eb="9">
      <t>ジカン</t>
    </rPh>
    <rPh sb="16" eb="18">
      <t>タイセイ</t>
    </rPh>
    <rPh sb="19" eb="21">
      <t>ウム</t>
    </rPh>
    <phoneticPr fontId="1"/>
  </si>
  <si>
    <t>外傷患者の全身管理可能な集中治療室の有無</t>
    <rPh sb="0" eb="4">
      <t>ガイショウカンジャ</t>
    </rPh>
    <rPh sb="5" eb="7">
      <t>ゼンシン</t>
    </rPh>
    <rPh sb="7" eb="9">
      <t>カンリ</t>
    </rPh>
    <rPh sb="9" eb="11">
      <t>カノウ</t>
    </rPh>
    <rPh sb="12" eb="17">
      <t>シュウチュウチリョウシツ</t>
    </rPh>
    <rPh sb="18" eb="20">
      <t>ウム</t>
    </rPh>
    <phoneticPr fontId="1"/>
  </si>
  <si>
    <t>　ＴＳＡＴ隊員数</t>
    <rPh sb="5" eb="8">
      <t>タイインスウ</t>
    </rPh>
    <phoneticPr fontId="1"/>
  </si>
  <si>
    <t>人</t>
    <rPh sb="0" eb="1">
      <t>ニン</t>
    </rPh>
    <phoneticPr fontId="1"/>
  </si>
  <si>
    <t>Acute Care Surgery認定外科医の有無</t>
    <rPh sb="18" eb="20">
      <t>ニンテイ</t>
    </rPh>
    <rPh sb="20" eb="23">
      <t>ゲカイ</t>
    </rPh>
    <rPh sb="24" eb="26">
      <t>ウム</t>
    </rPh>
    <phoneticPr fontId="1"/>
  </si>
  <si>
    <t>外傷診療におけるチーム医療の評価の有無</t>
    <rPh sb="0" eb="2">
      <t>ガイショウ</t>
    </rPh>
    <rPh sb="2" eb="4">
      <t>シンリョウ</t>
    </rPh>
    <rPh sb="11" eb="13">
      <t>イリョウ</t>
    </rPh>
    <rPh sb="14" eb="16">
      <t>ヒョウカ</t>
    </rPh>
    <rPh sb="17" eb="19">
      <t>ウム</t>
    </rPh>
    <phoneticPr fontId="1"/>
  </si>
  <si>
    <t>分</t>
    <rPh sb="0" eb="1">
      <t>フン</t>
    </rPh>
    <phoneticPr fontId="1"/>
  </si>
  <si>
    <t>床</t>
    <rPh sb="0" eb="1">
      <t>ショウ</t>
    </rPh>
    <phoneticPr fontId="1"/>
  </si>
  <si>
    <t>％</t>
    <phoneticPr fontId="1"/>
  </si>
  <si>
    <t>名</t>
    <rPh sb="0" eb="1">
      <t>メイ</t>
    </rPh>
    <phoneticPr fontId="1"/>
  </si>
  <si>
    <t>件</t>
    <rPh sb="0" eb="1">
      <t>ケン</t>
    </rPh>
    <phoneticPr fontId="1"/>
  </si>
  <si>
    <t>　全死亡数</t>
    <rPh sb="1" eb="2">
      <t>ゼン</t>
    </rPh>
    <rPh sb="2" eb="5">
      <t>シボウスウ</t>
    </rPh>
    <phoneticPr fontId="1"/>
  </si>
  <si>
    <t>　修正予測外死亡の率</t>
    <rPh sb="1" eb="3">
      <t>シュウセイ</t>
    </rPh>
    <rPh sb="3" eb="6">
      <t>ヨソクガイ</t>
    </rPh>
    <rPh sb="6" eb="8">
      <t>シボウ</t>
    </rPh>
    <rPh sb="9" eb="10">
      <t>リツ</t>
    </rPh>
    <phoneticPr fontId="1"/>
  </si>
  <si>
    <t>　Ps&lt;0.5の患者数</t>
    <rPh sb="8" eb="11">
      <t>カンジャスウ</t>
    </rPh>
    <phoneticPr fontId="1"/>
  </si>
  <si>
    <t>　予測外生存の率</t>
    <rPh sb="1" eb="4">
      <t>ヨソクガイ</t>
    </rPh>
    <rPh sb="4" eb="6">
      <t>セイゾン</t>
    </rPh>
    <rPh sb="7" eb="8">
      <t>リツ</t>
    </rPh>
    <phoneticPr fontId="1"/>
  </si>
  <si>
    <t>　生存率</t>
    <rPh sb="1" eb="4">
      <t>セイゾンリツ</t>
    </rPh>
    <phoneticPr fontId="1"/>
  </si>
  <si>
    <t>24時間運用(2点）、時間限定で運用(1点）、なし(0点）</t>
    <rPh sb="2" eb="4">
      <t>ジカン</t>
    </rPh>
    <rPh sb="4" eb="6">
      <t>ウンヨウ</t>
    </rPh>
    <rPh sb="8" eb="9">
      <t>テン</t>
    </rPh>
    <rPh sb="11" eb="13">
      <t>ジカン</t>
    </rPh>
    <rPh sb="13" eb="15">
      <t>ゲンテイ</t>
    </rPh>
    <rPh sb="16" eb="18">
      <t>ウンヨウ</t>
    </rPh>
    <rPh sb="20" eb="21">
      <t>テン</t>
    </rPh>
    <rPh sb="27" eb="28">
      <t>テン</t>
    </rPh>
    <phoneticPr fontId="1"/>
  </si>
  <si>
    <t>あり(1点）、なし（0点）</t>
    <rPh sb="4" eb="5">
      <t>テン</t>
    </rPh>
    <rPh sb="11" eb="12">
      <t>テン</t>
    </rPh>
    <phoneticPr fontId="1"/>
  </si>
  <si>
    <t>あり(2点）、なし（0点）</t>
    <rPh sb="4" eb="5">
      <t>テン</t>
    </rPh>
    <rPh sb="11" eb="12">
      <t>テン</t>
    </rPh>
    <phoneticPr fontId="1"/>
  </si>
  <si>
    <t>30分以内（3点）、60分以内（2点）、90分以内（1点）、90分を超える（0点）、120分を超える（－1点）</t>
    <rPh sb="2" eb="3">
      <t>フン</t>
    </rPh>
    <rPh sb="3" eb="5">
      <t>イナイ</t>
    </rPh>
    <rPh sb="7" eb="8">
      <t>テン</t>
    </rPh>
    <rPh sb="12" eb="13">
      <t>フン</t>
    </rPh>
    <rPh sb="13" eb="15">
      <t>イナイ</t>
    </rPh>
    <rPh sb="17" eb="18">
      <t>テン</t>
    </rPh>
    <rPh sb="22" eb="23">
      <t>フン</t>
    </rPh>
    <rPh sb="23" eb="25">
      <t>イナイ</t>
    </rPh>
    <rPh sb="27" eb="28">
      <t>テン</t>
    </rPh>
    <rPh sb="32" eb="33">
      <t>フン</t>
    </rPh>
    <rPh sb="34" eb="35">
      <t>コ</t>
    </rPh>
    <rPh sb="39" eb="40">
      <t>テン</t>
    </rPh>
    <rPh sb="45" eb="46">
      <t>フン</t>
    </rPh>
    <rPh sb="47" eb="48">
      <t>コ</t>
    </rPh>
    <rPh sb="53" eb="54">
      <t>テン</t>
    </rPh>
    <phoneticPr fontId="1"/>
  </si>
  <si>
    <t>あり（2点）、なし（0点）</t>
    <rPh sb="4" eb="5">
      <t>テン</t>
    </rPh>
    <rPh sb="11" eb="12">
      <t>テン</t>
    </rPh>
    <phoneticPr fontId="1"/>
  </si>
  <si>
    <t>10床以上（3点）、5床以上（2点）、4床以下（1点）、0床（0点）</t>
    <rPh sb="2" eb="3">
      <t>ショウ</t>
    </rPh>
    <rPh sb="3" eb="5">
      <t>イジョウ</t>
    </rPh>
    <rPh sb="7" eb="8">
      <t>テン</t>
    </rPh>
    <rPh sb="11" eb="12">
      <t>ショウ</t>
    </rPh>
    <rPh sb="12" eb="14">
      <t>イジョウ</t>
    </rPh>
    <rPh sb="16" eb="17">
      <t>テン</t>
    </rPh>
    <rPh sb="20" eb="21">
      <t>ショウ</t>
    </rPh>
    <rPh sb="21" eb="23">
      <t>イカ</t>
    </rPh>
    <rPh sb="25" eb="26">
      <t>テン</t>
    </rPh>
    <rPh sb="29" eb="30">
      <t>ショウ</t>
    </rPh>
    <rPh sb="32" eb="33">
      <t>テン</t>
    </rPh>
    <phoneticPr fontId="1"/>
  </si>
  <si>
    <t>5人以上（3点）、3人以上（2点）、1人以上（1点）、0人（0点）</t>
    <rPh sb="1" eb="4">
      <t>ニンイジョウ</t>
    </rPh>
    <rPh sb="6" eb="7">
      <t>テン</t>
    </rPh>
    <rPh sb="10" eb="13">
      <t>ニンイジョウ</t>
    </rPh>
    <rPh sb="15" eb="16">
      <t>テン</t>
    </rPh>
    <rPh sb="19" eb="22">
      <t>ニンイジョウ</t>
    </rPh>
    <rPh sb="24" eb="25">
      <t>テン</t>
    </rPh>
    <rPh sb="28" eb="29">
      <t>ニン</t>
    </rPh>
    <rPh sb="31" eb="32">
      <t>テン</t>
    </rPh>
    <phoneticPr fontId="1"/>
  </si>
  <si>
    <t>10人以上（3点）、5人以上（2点）、2人以上（1点）、０～1人（0点）</t>
    <rPh sb="2" eb="5">
      <t>ニンイジョウ</t>
    </rPh>
    <rPh sb="7" eb="8">
      <t>テン</t>
    </rPh>
    <rPh sb="11" eb="14">
      <t>ニンイジョウ</t>
    </rPh>
    <rPh sb="16" eb="17">
      <t>テン</t>
    </rPh>
    <rPh sb="20" eb="23">
      <t>ニンイジョウ</t>
    </rPh>
    <rPh sb="25" eb="26">
      <t>テン</t>
    </rPh>
    <rPh sb="31" eb="32">
      <t>ニン</t>
    </rPh>
    <rPh sb="34" eb="35">
      <t>テン</t>
    </rPh>
    <phoneticPr fontId="1"/>
  </si>
  <si>
    <t>80％以上（3点）、50％以上（2点）、30％以上（1点）、30％未満（0点）、20％以下（－1点）、10％以下（－2点）</t>
    <rPh sb="3" eb="5">
      <t>イジョウ</t>
    </rPh>
    <rPh sb="7" eb="8">
      <t>テン</t>
    </rPh>
    <rPh sb="13" eb="15">
      <t>イジョウ</t>
    </rPh>
    <rPh sb="17" eb="18">
      <t>テン</t>
    </rPh>
    <rPh sb="23" eb="25">
      <t>イジョウ</t>
    </rPh>
    <rPh sb="27" eb="28">
      <t>テン</t>
    </rPh>
    <rPh sb="33" eb="35">
      <t>ミマン</t>
    </rPh>
    <rPh sb="37" eb="38">
      <t>テン</t>
    </rPh>
    <rPh sb="43" eb="45">
      <t>イカ</t>
    </rPh>
    <rPh sb="48" eb="49">
      <t>テン</t>
    </rPh>
    <rPh sb="54" eb="56">
      <t>イカ</t>
    </rPh>
    <rPh sb="59" eb="60">
      <t>テン</t>
    </rPh>
    <phoneticPr fontId="1"/>
  </si>
  <si>
    <t>常時あり（2点）、あり（1点）、なし（0点）</t>
    <rPh sb="0" eb="2">
      <t>ジョウジ</t>
    </rPh>
    <rPh sb="6" eb="7">
      <t>テン</t>
    </rPh>
    <rPh sb="13" eb="14">
      <t>テン</t>
    </rPh>
    <rPh sb="20" eb="21">
      <t>テン</t>
    </rPh>
    <phoneticPr fontId="1"/>
  </si>
  <si>
    <t>3名以上（2点）、1名以上（1点）、0名（0点）</t>
    <rPh sb="1" eb="2">
      <t>メイ</t>
    </rPh>
    <rPh sb="2" eb="4">
      <t>イジョウ</t>
    </rPh>
    <rPh sb="6" eb="7">
      <t>テン</t>
    </rPh>
    <rPh sb="10" eb="11">
      <t>メイ</t>
    </rPh>
    <rPh sb="11" eb="13">
      <t>イジョウ</t>
    </rPh>
    <rPh sb="15" eb="16">
      <t>テン</t>
    </rPh>
    <rPh sb="19" eb="20">
      <t>メイ</t>
    </rPh>
    <rPh sb="22" eb="23">
      <t>テン</t>
    </rPh>
    <phoneticPr fontId="1"/>
  </si>
  <si>
    <t>あり(1点）、なし（0点）</t>
    <phoneticPr fontId="1"/>
  </si>
  <si>
    <t>あり(2点）、なし（0点）</t>
    <phoneticPr fontId="1"/>
  </si>
  <si>
    <t>あり（1点）、なし（0点）</t>
    <rPh sb="4" eb="5">
      <t>テン</t>
    </rPh>
    <rPh sb="11" eb="12">
      <t>テン</t>
    </rPh>
    <phoneticPr fontId="1"/>
  </si>
  <si>
    <t>20％以上（3点）、10％以上（2点）、5％以上（1点）、5％未満（0点）</t>
    <rPh sb="3" eb="5">
      <t>イジョウ</t>
    </rPh>
    <rPh sb="7" eb="8">
      <t>テン</t>
    </rPh>
    <rPh sb="13" eb="15">
      <t>イジョウ</t>
    </rPh>
    <rPh sb="17" eb="18">
      <t>テン</t>
    </rPh>
    <rPh sb="22" eb="24">
      <t>イジョウ</t>
    </rPh>
    <rPh sb="26" eb="27">
      <t>テン</t>
    </rPh>
    <rPh sb="31" eb="33">
      <t>ミマン</t>
    </rPh>
    <rPh sb="35" eb="36">
      <t>テン</t>
    </rPh>
    <phoneticPr fontId="1"/>
  </si>
  <si>
    <t>　　医師</t>
    <rPh sb="2" eb="4">
      <t>イシ</t>
    </rPh>
    <phoneticPr fontId="1"/>
  </si>
  <si>
    <t>　　看護師</t>
    <rPh sb="2" eb="5">
      <t>カンゴシ</t>
    </rPh>
    <phoneticPr fontId="1"/>
  </si>
  <si>
    <t>評　価　項　目</t>
    <rPh sb="0" eb="1">
      <t>ヒョウ</t>
    </rPh>
    <rPh sb="2" eb="3">
      <t>アタイ</t>
    </rPh>
    <rPh sb="4" eb="5">
      <t>コウ</t>
    </rPh>
    <rPh sb="6" eb="7">
      <t>メ</t>
    </rPh>
    <phoneticPr fontId="1"/>
  </si>
  <si>
    <t>数値入力部位</t>
    <rPh sb="0" eb="2">
      <t>スウチ</t>
    </rPh>
    <rPh sb="2" eb="4">
      <t>ニュウリョク</t>
    </rPh>
    <rPh sb="4" eb="6">
      <t>ブイ</t>
    </rPh>
    <phoneticPr fontId="1"/>
  </si>
  <si>
    <t>評　価　点　数</t>
    <rPh sb="0" eb="1">
      <t>ヒョウ</t>
    </rPh>
    <rPh sb="2" eb="3">
      <t>アタイ</t>
    </rPh>
    <rPh sb="4" eb="5">
      <t>テン</t>
    </rPh>
    <rPh sb="6" eb="7">
      <t>スウ</t>
    </rPh>
    <phoneticPr fontId="1"/>
  </si>
  <si>
    <t>点　数</t>
    <rPh sb="0" eb="1">
      <t>テン</t>
    </rPh>
    <rPh sb="2" eb="3">
      <t>スウ</t>
    </rPh>
    <phoneticPr fontId="1"/>
  </si>
  <si>
    <t>総合得点</t>
    <rPh sb="0" eb="2">
      <t>ソウゴウ</t>
    </rPh>
    <rPh sb="2" eb="4">
      <t>トクテン</t>
    </rPh>
    <phoneticPr fontId="1"/>
  </si>
  <si>
    <t>最大点数</t>
    <rPh sb="0" eb="2">
      <t>サイダイ</t>
    </rPh>
    <rPh sb="2" eb="4">
      <t>テンスウ</t>
    </rPh>
    <phoneticPr fontId="1"/>
  </si>
  <si>
    <t>得点率</t>
    <rPh sb="0" eb="3">
      <t>トクテンリツ</t>
    </rPh>
    <phoneticPr fontId="1"/>
  </si>
  <si>
    <t>申請施設名称</t>
    <rPh sb="0" eb="2">
      <t>シンセイ</t>
    </rPh>
    <rPh sb="2" eb="4">
      <t>シセツ</t>
    </rPh>
    <rPh sb="4" eb="6">
      <t>メイショウ</t>
    </rPh>
    <phoneticPr fontId="1"/>
  </si>
  <si>
    <t>　①MC体制整備への参画の有無</t>
    <rPh sb="4" eb="6">
      <t>タイセイ</t>
    </rPh>
    <rPh sb="6" eb="8">
      <t>セイビ</t>
    </rPh>
    <rPh sb="10" eb="12">
      <t>サンカク</t>
    </rPh>
    <rPh sb="13" eb="15">
      <t>ウム</t>
    </rPh>
    <phoneticPr fontId="1"/>
  </si>
  <si>
    <t>　②MCプロトコル策定・改定への参画の有無</t>
    <rPh sb="9" eb="11">
      <t>サクテイ</t>
    </rPh>
    <rPh sb="12" eb="14">
      <t>カイテイ</t>
    </rPh>
    <rPh sb="16" eb="18">
      <t>サンカク</t>
    </rPh>
    <rPh sb="19" eb="21">
      <t>ウム</t>
    </rPh>
    <phoneticPr fontId="1"/>
  </si>
  <si>
    <t>必須項目</t>
    <rPh sb="0" eb="2">
      <t>ヒッス</t>
    </rPh>
    <rPh sb="2" eb="4">
      <t>コウモク</t>
    </rPh>
    <phoneticPr fontId="1"/>
  </si>
  <si>
    <t>申請期間</t>
    <rPh sb="0" eb="2">
      <t>シンセイ</t>
    </rPh>
    <rPh sb="2" eb="4">
      <t>キカン</t>
    </rPh>
    <phoneticPr fontId="1"/>
  </si>
  <si>
    <t>％</t>
    <phoneticPr fontId="1"/>
  </si>
  <si>
    <t>%</t>
    <phoneticPr fontId="1"/>
  </si>
  <si>
    <t>15分以内（3点）、15分を超える（1点）、30分を超える(0点）、1時間以上(-1点）、2時間以上（-3点）</t>
    <rPh sb="2" eb="3">
      <t>フン</t>
    </rPh>
    <rPh sb="3" eb="5">
      <t>イナイ</t>
    </rPh>
    <rPh sb="7" eb="8">
      <t>テン</t>
    </rPh>
    <rPh sb="12" eb="13">
      <t>フン</t>
    </rPh>
    <rPh sb="14" eb="15">
      <t>コ</t>
    </rPh>
    <rPh sb="19" eb="20">
      <t>テン</t>
    </rPh>
    <rPh sb="24" eb="25">
      <t>フン</t>
    </rPh>
    <rPh sb="26" eb="27">
      <t>コ</t>
    </rPh>
    <rPh sb="31" eb="32">
      <t>テン</t>
    </rPh>
    <rPh sb="35" eb="37">
      <t>ジカン</t>
    </rPh>
    <rPh sb="37" eb="39">
      <t>イジョウ</t>
    </rPh>
    <rPh sb="42" eb="43">
      <t>テン</t>
    </rPh>
    <rPh sb="46" eb="48">
      <t>ジカン</t>
    </rPh>
    <rPh sb="48" eb="50">
      <t>イジョウ</t>
    </rPh>
    <rPh sb="53" eb="54">
      <t>テン</t>
    </rPh>
    <phoneticPr fontId="1"/>
  </si>
  <si>
    <t>地域ＭＣを超えた搬送外傷症例の振り返りの有無</t>
    <rPh sb="0" eb="2">
      <t>チイキ</t>
    </rPh>
    <rPh sb="5" eb="6">
      <t>コ</t>
    </rPh>
    <rPh sb="8" eb="10">
      <t>ハンソウ</t>
    </rPh>
    <rPh sb="10" eb="12">
      <t>ガイショウ</t>
    </rPh>
    <rPh sb="12" eb="14">
      <t>ショウレイ</t>
    </rPh>
    <rPh sb="15" eb="16">
      <t>フ</t>
    </rPh>
    <rPh sb="17" eb="18">
      <t>カエ</t>
    </rPh>
    <rPh sb="20" eb="22">
      <t>ウム</t>
    </rPh>
    <phoneticPr fontId="1"/>
  </si>
  <si>
    <t>5分以内（3点）、10分以内（2点）、15分以内（1点）、15分を超える（0点）、30分を超える（－1点）</t>
    <rPh sb="1" eb="2">
      <t>フン</t>
    </rPh>
    <rPh sb="2" eb="4">
      <t>イナイ</t>
    </rPh>
    <rPh sb="6" eb="7">
      <t>テン</t>
    </rPh>
    <rPh sb="11" eb="12">
      <t>フン</t>
    </rPh>
    <rPh sb="12" eb="14">
      <t>イナイ</t>
    </rPh>
    <rPh sb="16" eb="17">
      <t>テン</t>
    </rPh>
    <rPh sb="21" eb="22">
      <t>フン</t>
    </rPh>
    <rPh sb="22" eb="24">
      <t>イナイ</t>
    </rPh>
    <rPh sb="26" eb="27">
      <t>テン</t>
    </rPh>
    <rPh sb="31" eb="32">
      <t>フン</t>
    </rPh>
    <rPh sb="33" eb="34">
      <t>コ</t>
    </rPh>
    <rPh sb="38" eb="39">
      <t>テン</t>
    </rPh>
    <rPh sb="43" eb="44">
      <t>フン</t>
    </rPh>
    <rPh sb="45" eb="46">
      <t>コ</t>
    </rPh>
    <rPh sb="51" eb="52">
      <t>テン</t>
    </rPh>
    <phoneticPr fontId="1"/>
  </si>
  <si>
    <t>病院前診療の有無</t>
    <rPh sb="0" eb="2">
      <t>ビョウイン</t>
    </rPh>
    <rPh sb="2" eb="3">
      <t>ゼン</t>
    </rPh>
    <rPh sb="3" eb="5">
      <t>シンリョウ</t>
    </rPh>
    <rPh sb="6" eb="8">
      <t>ウム</t>
    </rPh>
    <phoneticPr fontId="1"/>
  </si>
  <si>
    <t>病院前輸血実施体制の有無</t>
    <rPh sb="0" eb="2">
      <t>ビョウイン</t>
    </rPh>
    <rPh sb="2" eb="3">
      <t>ゼン</t>
    </rPh>
    <rPh sb="3" eb="5">
      <t>ユケツ</t>
    </rPh>
    <rPh sb="5" eb="7">
      <t>ジッシ</t>
    </rPh>
    <rPh sb="7" eb="9">
      <t>タイセイ</t>
    </rPh>
    <rPh sb="10" eb="12">
      <t>ウム</t>
    </rPh>
    <phoneticPr fontId="1"/>
  </si>
  <si>
    <t>直近の実施日</t>
    <rPh sb="0" eb="2">
      <t>チョッキン</t>
    </rPh>
    <rPh sb="3" eb="6">
      <t>ジッシビ</t>
    </rPh>
    <phoneticPr fontId="1"/>
  </si>
  <si>
    <t>外傷初期診療への診療検査技師の常時参加体制の有無</t>
    <rPh sb="0" eb="2">
      <t>ガイショウ</t>
    </rPh>
    <rPh sb="2" eb="6">
      <t>ショキシンリョウ</t>
    </rPh>
    <rPh sb="8" eb="10">
      <t>シンリョウ</t>
    </rPh>
    <rPh sb="10" eb="12">
      <t>ケンサ</t>
    </rPh>
    <rPh sb="12" eb="14">
      <t>ギシ</t>
    </rPh>
    <rPh sb="15" eb="17">
      <t>ジョウジ</t>
    </rPh>
    <rPh sb="17" eb="19">
      <t>サンカ</t>
    </rPh>
    <rPh sb="19" eb="21">
      <t>タイセイ</t>
    </rPh>
    <rPh sb="22" eb="24">
      <t>ウム</t>
    </rPh>
    <phoneticPr fontId="1"/>
  </si>
  <si>
    <t>止血術（またはＩＶＲ実施）実施時間の最短時間</t>
    <rPh sb="0" eb="2">
      <t>シケツ</t>
    </rPh>
    <rPh sb="2" eb="3">
      <t>ジュツ</t>
    </rPh>
    <rPh sb="10" eb="12">
      <t>ジッシ</t>
    </rPh>
    <rPh sb="13" eb="15">
      <t>ジッシ</t>
    </rPh>
    <rPh sb="15" eb="17">
      <t>ジカン</t>
    </rPh>
    <rPh sb="17" eb="19">
      <t>ジツジカン</t>
    </rPh>
    <rPh sb="18" eb="20">
      <t>サイタン</t>
    </rPh>
    <rPh sb="20" eb="22">
      <t>ジカン</t>
    </rPh>
    <phoneticPr fontId="1"/>
  </si>
  <si>
    <t>地域の医療機関等への外傷教育の実施の有無</t>
    <rPh sb="0" eb="2">
      <t>チイキ</t>
    </rPh>
    <rPh sb="3" eb="7">
      <t>イリョウキカン</t>
    </rPh>
    <rPh sb="7" eb="8">
      <t>トウ</t>
    </rPh>
    <rPh sb="10" eb="14">
      <t>ガイショウキョウイク</t>
    </rPh>
    <rPh sb="15" eb="17">
      <t>ジッシ</t>
    </rPh>
    <rPh sb="18" eb="20">
      <t>ウム</t>
    </rPh>
    <phoneticPr fontId="1"/>
  </si>
  <si>
    <t>一人につき1点（ただし、5人以上は5点とする）、0人（0点）</t>
    <rPh sb="0" eb="2">
      <t>ヒトリ</t>
    </rPh>
    <rPh sb="6" eb="7">
      <t>テン</t>
    </rPh>
    <rPh sb="13" eb="16">
      <t>ニンイジョウ</t>
    </rPh>
    <rPh sb="18" eb="19">
      <t>テン</t>
    </rPh>
    <rPh sb="25" eb="26">
      <t>ニン</t>
    </rPh>
    <rPh sb="28" eb="29">
      <t>テン</t>
    </rPh>
    <phoneticPr fontId="1"/>
  </si>
  <si>
    <t>一人につき1点（ただし、5人以上は5点）、0人（0点）</t>
    <rPh sb="0" eb="2">
      <t>ヒトリ</t>
    </rPh>
    <rPh sb="6" eb="7">
      <t>テン</t>
    </rPh>
    <rPh sb="13" eb="16">
      <t>ニンイジョウ</t>
    </rPh>
    <rPh sb="18" eb="19">
      <t>テン</t>
    </rPh>
    <rPh sb="22" eb="23">
      <t>ニン</t>
    </rPh>
    <rPh sb="25" eb="26">
      <t>テン</t>
    </rPh>
    <phoneticPr fontId="1"/>
  </si>
  <si>
    <t>外科医の配置の有無</t>
    <rPh sb="0" eb="3">
      <t>ゲカイ</t>
    </rPh>
    <rPh sb="4" eb="6">
      <t>ハイチ</t>
    </rPh>
    <rPh sb="7" eb="9">
      <t>ウム</t>
    </rPh>
    <phoneticPr fontId="1"/>
  </si>
  <si>
    <t>5％未満（4点）、10％未満（1点）、10%以上（0点）</t>
    <rPh sb="2" eb="4">
      <t>ミマン</t>
    </rPh>
    <rPh sb="6" eb="7">
      <t>テン</t>
    </rPh>
    <rPh sb="12" eb="14">
      <t>ミマン</t>
    </rPh>
    <rPh sb="16" eb="17">
      <t>テン</t>
    </rPh>
    <rPh sb="22" eb="24">
      <t>イジョウ</t>
    </rPh>
    <rPh sb="26" eb="27">
      <t>テン</t>
    </rPh>
    <phoneticPr fontId="1"/>
  </si>
  <si>
    <t>MTPの表紙のコピー</t>
    <rPh sb="4" eb="6">
      <t>ヒョウシ</t>
    </rPh>
    <phoneticPr fontId="1"/>
  </si>
  <si>
    <t>提出書類</t>
    <rPh sb="0" eb="2">
      <t>テイシュツ</t>
    </rPh>
    <rPh sb="2" eb="4">
      <t>ショルイ</t>
    </rPh>
    <phoneticPr fontId="1"/>
  </si>
  <si>
    <t>プロトコルの表紙のコピー</t>
    <rPh sb="6" eb="8">
      <t>ヒョウシ</t>
    </rPh>
    <phoneticPr fontId="1"/>
  </si>
  <si>
    <t>シミュレーション記録のコピー</t>
    <rPh sb="8" eb="10">
      <t>キロク</t>
    </rPh>
    <phoneticPr fontId="1"/>
  </si>
  <si>
    <t>外傷患者の応需の評価の有無</t>
    <rPh sb="0" eb="4">
      <t>ガイショウカンジャ</t>
    </rPh>
    <rPh sb="5" eb="7">
      <t>オウジュ</t>
    </rPh>
    <rPh sb="8" eb="10">
      <t>ヒョウカ</t>
    </rPh>
    <rPh sb="11" eb="13">
      <t>ウム</t>
    </rPh>
    <phoneticPr fontId="1"/>
  </si>
  <si>
    <t>JTDBデータ</t>
    <phoneticPr fontId="1"/>
  </si>
  <si>
    <t>件</t>
    <rPh sb="0" eb="1">
      <t>ケン</t>
    </rPh>
    <phoneticPr fontId="1"/>
  </si>
  <si>
    <t>M&amp;Mカンファレンス記録のコピー</t>
    <rPh sb="10" eb="12">
      <t>キロク</t>
    </rPh>
    <phoneticPr fontId="1"/>
  </si>
  <si>
    <t>年間の総外傷症例受入数</t>
    <rPh sb="0" eb="2">
      <t>ネンカン</t>
    </rPh>
    <rPh sb="3" eb="4">
      <t>ソウ</t>
    </rPh>
    <rPh sb="4" eb="6">
      <t>ガイショウ</t>
    </rPh>
    <rPh sb="6" eb="8">
      <t>ショウレイ</t>
    </rPh>
    <rPh sb="8" eb="11">
      <t>ウケイレスウ</t>
    </rPh>
    <phoneticPr fontId="1"/>
  </si>
  <si>
    <t>スタッフにおけるJETEC受講者数</t>
    <rPh sb="13" eb="16">
      <t>ジュコウシャ</t>
    </rPh>
    <rPh sb="16" eb="17">
      <t>スウ</t>
    </rPh>
    <phoneticPr fontId="1"/>
  </si>
  <si>
    <t>修正予測外死亡例への院内peer reviewの有無</t>
    <rPh sb="0" eb="2">
      <t>シュウセイ</t>
    </rPh>
    <rPh sb="2" eb="5">
      <t>ヨソクガイ</t>
    </rPh>
    <rPh sb="5" eb="8">
      <t>シボウレイ</t>
    </rPh>
    <rPh sb="10" eb="12">
      <t>インナイ</t>
    </rPh>
    <rPh sb="24" eb="26">
      <t>ウム</t>
    </rPh>
    <phoneticPr fontId="1"/>
  </si>
  <si>
    <t>80％以上（3点）、50％以上（2点）、20％以上（1点）、20％未満（0点）</t>
    <rPh sb="3" eb="5">
      <t>イジョウ</t>
    </rPh>
    <rPh sb="7" eb="8">
      <t>テン</t>
    </rPh>
    <rPh sb="13" eb="15">
      <t>イジョウ</t>
    </rPh>
    <rPh sb="17" eb="18">
      <t>テン</t>
    </rPh>
    <rPh sb="23" eb="25">
      <t>イジョウ</t>
    </rPh>
    <rPh sb="27" eb="28">
      <t>テン</t>
    </rPh>
    <rPh sb="33" eb="35">
      <t>ミマン</t>
    </rPh>
    <rPh sb="37" eb="38">
      <t>テン</t>
    </rPh>
    <phoneticPr fontId="1"/>
  </si>
  <si>
    <t>常時あり(2点）、あり(1点）、なし（0点）</t>
    <rPh sb="0" eb="2">
      <t>ジョウジ</t>
    </rPh>
    <rPh sb="6" eb="7">
      <t>テン</t>
    </rPh>
    <rPh sb="13" eb="14">
      <t>テン</t>
    </rPh>
    <rPh sb="20" eb="21">
      <t>テン</t>
    </rPh>
    <phoneticPr fontId="1"/>
  </si>
  <si>
    <t>常時あり（3点）、あり（1点）、なし（0点）</t>
    <rPh sb="0" eb="2">
      <t>ジョウジ</t>
    </rPh>
    <rPh sb="6" eb="7">
      <t>テン</t>
    </rPh>
    <rPh sb="13" eb="14">
      <t>テン</t>
    </rPh>
    <rPh sb="20" eb="21">
      <t>テン</t>
    </rPh>
    <phoneticPr fontId="1"/>
  </si>
  <si>
    <t>常時あり（3点）、あり（1点）、なし（0点）</t>
    <rPh sb="0" eb="2">
      <t>ジョウジ</t>
    </rPh>
    <rPh sb="7" eb="9">
      <t>セイド</t>
    </rPh>
    <rPh sb="10" eb="11">
      <t>ハジ</t>
    </rPh>
    <rPh sb="14" eb="15">
      <t>ヨ</t>
    </rPh>
    <rPh sb="16" eb="17">
      <t>カタチキュウメイジュウジツダンカイヒョウカレンケイトウミテンテン</t>
    </rPh>
    <phoneticPr fontId="1"/>
  </si>
  <si>
    <t>年2回以上（3点）、年1回（1点）、なし（0点）</t>
    <rPh sb="0" eb="1">
      <t>ネン</t>
    </rPh>
    <rPh sb="2" eb="3">
      <t>カイ</t>
    </rPh>
    <rPh sb="3" eb="5">
      <t>イジョウ</t>
    </rPh>
    <rPh sb="7" eb="8">
      <t>テン</t>
    </rPh>
    <rPh sb="10" eb="11">
      <t>ネン</t>
    </rPh>
    <rPh sb="12" eb="13">
      <t>カイ</t>
    </rPh>
    <rPh sb="15" eb="16">
      <t>テン</t>
    </rPh>
    <rPh sb="22" eb="23">
      <t>テン</t>
    </rPh>
    <phoneticPr fontId="1"/>
  </si>
  <si>
    <t>あり(3点）、なし（0点）</t>
    <phoneticPr fontId="1"/>
  </si>
  <si>
    <t>あり（3点）、なし（0点）</t>
    <rPh sb="4" eb="5">
      <t>テン</t>
    </rPh>
    <rPh sb="11" eb="12">
      <t>テン</t>
    </rPh>
    <phoneticPr fontId="1"/>
  </si>
  <si>
    <t>概ね8割以上実施（3点）、あり（1点）、なし（0点）</t>
    <rPh sb="0" eb="1">
      <t>オオム</t>
    </rPh>
    <rPh sb="3" eb="4">
      <t>ワリ</t>
    </rPh>
    <rPh sb="4" eb="6">
      <t>イジョウ</t>
    </rPh>
    <rPh sb="6" eb="8">
      <t>ジッシ</t>
    </rPh>
    <rPh sb="10" eb="11">
      <t>テン</t>
    </rPh>
    <rPh sb="17" eb="18">
      <t>テン</t>
    </rPh>
    <rPh sb="24" eb="25">
      <t>テン</t>
    </rPh>
    <phoneticPr fontId="1"/>
  </si>
  <si>
    <t>1000以上（2点）、1000未満（1点）、500未満（0点）</t>
    <rPh sb="4" eb="6">
      <t>イジョウ</t>
    </rPh>
    <rPh sb="8" eb="9">
      <t>テン</t>
    </rPh>
    <rPh sb="15" eb="17">
      <t>ミマン</t>
    </rPh>
    <rPh sb="19" eb="20">
      <t>テン</t>
    </rPh>
    <rPh sb="25" eb="27">
      <t>ミマン</t>
    </rPh>
    <rPh sb="29" eb="30">
      <t>テン</t>
    </rPh>
    <phoneticPr fontId="1"/>
  </si>
  <si>
    <t>　受け入れ患者層</t>
    <rPh sb="1" eb="2">
      <t>ウ</t>
    </rPh>
    <rPh sb="3" eb="4">
      <t>イ</t>
    </rPh>
    <rPh sb="5" eb="7">
      <t>カンジャ</t>
    </rPh>
    <rPh sb="7" eb="8">
      <t>ソウ</t>
    </rPh>
    <phoneticPr fontId="1"/>
  </si>
  <si>
    <t>300以上(3点）、200以上300未満（2点）、50以上200未満(1点）、
50未満（0点）</t>
    <rPh sb="3" eb="5">
      <t>イジョウ</t>
    </rPh>
    <rPh sb="7" eb="8">
      <t>テン</t>
    </rPh>
    <rPh sb="13" eb="15">
      <t>イジョウ</t>
    </rPh>
    <rPh sb="18" eb="20">
      <t>ミマン</t>
    </rPh>
    <rPh sb="22" eb="23">
      <t>テン</t>
    </rPh>
    <rPh sb="27" eb="29">
      <t>イジョウ</t>
    </rPh>
    <rPh sb="32" eb="34">
      <t>ミマン</t>
    </rPh>
    <rPh sb="36" eb="37">
      <t>テン</t>
    </rPh>
    <rPh sb="42" eb="44">
      <t>ミマン</t>
    </rPh>
    <rPh sb="46" eb="47">
      <t>テン</t>
    </rPh>
    <phoneticPr fontId="1"/>
  </si>
  <si>
    <t>150以上（3点）、100以上150未満（2点）、50以上100未満(1点)、 
50未満（0点）</t>
    <rPh sb="3" eb="5">
      <t>イジョウ</t>
    </rPh>
    <rPh sb="7" eb="8">
      <t>テン</t>
    </rPh>
    <rPh sb="13" eb="15">
      <t>イジョウ</t>
    </rPh>
    <rPh sb="18" eb="20">
      <t>ミマン</t>
    </rPh>
    <rPh sb="22" eb="23">
      <t>テン</t>
    </rPh>
    <rPh sb="27" eb="29">
      <t>イジョウ</t>
    </rPh>
    <rPh sb="32" eb="34">
      <t>ミマン</t>
    </rPh>
    <rPh sb="36" eb="37">
      <t>テン</t>
    </rPh>
    <rPh sb="43" eb="45">
      <t>ミマン</t>
    </rPh>
    <rPh sb="47" eb="48">
      <t>テン</t>
    </rPh>
    <phoneticPr fontId="1"/>
  </si>
  <si>
    <t>2024年度　外傷診療機能評価制度　評価項目表</t>
    <rPh sb="4" eb="6">
      <t>ネンド</t>
    </rPh>
    <rPh sb="7" eb="9">
      <t>ガイショウ</t>
    </rPh>
    <rPh sb="9" eb="11">
      <t>シンリョウ</t>
    </rPh>
    <rPh sb="11" eb="15">
      <t>キノウヒョウカ</t>
    </rPh>
    <rPh sb="15" eb="17">
      <t>セイド</t>
    </rPh>
    <rPh sb="18" eb="20">
      <t>ヒョウカ</t>
    </rPh>
    <rPh sb="20" eb="22">
      <t>コウモク</t>
    </rPh>
    <rPh sb="22" eb="23">
      <t>ヒョウ</t>
    </rPh>
    <phoneticPr fontId="1"/>
  </si>
  <si>
    <t>カルテ等へのブリーフィング記録の作成</t>
    <rPh sb="3" eb="4">
      <t>トウ</t>
    </rPh>
    <rPh sb="13" eb="15">
      <t>キロク</t>
    </rPh>
    <rPh sb="16" eb="18">
      <t>サクセイ</t>
    </rPh>
    <phoneticPr fontId="1"/>
  </si>
  <si>
    <t>あり(2点)、なし（０点）</t>
    <rPh sb="4" eb="5">
      <t>テン</t>
    </rPh>
    <rPh sb="11" eb="12">
      <t>テン</t>
    </rPh>
    <phoneticPr fontId="1"/>
  </si>
  <si>
    <t>ブリーフィング実施のカルテ等の記録のコピー</t>
    <rPh sb="7" eb="9">
      <t>ジッシ</t>
    </rPh>
    <rPh sb="13" eb="14">
      <t>トウ</t>
    </rPh>
    <rPh sb="15" eb="17">
      <t>キロク</t>
    </rPh>
    <phoneticPr fontId="1"/>
  </si>
  <si>
    <t>あり（3点）、なし（0点）</t>
    <rPh sb="3" eb="5">
      <t>イジョウ</t>
    </rPh>
    <rPh sb="6" eb="7">
      <t>テン</t>
    </rPh>
    <rPh sb="11" eb="12">
      <t>テン</t>
    </rPh>
    <phoneticPr fontId="1"/>
  </si>
  <si>
    <t>病院前診療の有無</t>
    <rPh sb="0" eb="3">
      <t>ビョウインゼン</t>
    </rPh>
    <rPh sb="3" eb="5">
      <t>シンリョウ</t>
    </rPh>
    <rPh sb="6" eb="8">
      <t>ウム</t>
    </rPh>
    <phoneticPr fontId="1"/>
  </si>
  <si>
    <t>来院から緊急開頭までの最短時間</t>
    <rPh sb="0" eb="2">
      <t>ライイン</t>
    </rPh>
    <rPh sb="4" eb="6">
      <t>キンキュウ</t>
    </rPh>
    <rPh sb="6" eb="8">
      <t>カイトウ</t>
    </rPh>
    <rPh sb="11" eb="13">
      <t>サイタン</t>
    </rPh>
    <rPh sb="13" eb="15">
      <t>ジカン</t>
    </rPh>
    <phoneticPr fontId="1"/>
  </si>
  <si>
    <t>30分以内（3点）、45分を超える（1点）、60分を超える(0点）</t>
    <rPh sb="2" eb="3">
      <t>フン</t>
    </rPh>
    <rPh sb="3" eb="5">
      <t>イナイ</t>
    </rPh>
    <rPh sb="7" eb="8">
      <t>テン</t>
    </rPh>
    <rPh sb="12" eb="13">
      <t>フン</t>
    </rPh>
    <rPh sb="14" eb="15">
      <t>コ</t>
    </rPh>
    <rPh sb="19" eb="20">
      <t>テン</t>
    </rPh>
    <rPh sb="24" eb="25">
      <t>フン</t>
    </rPh>
    <rPh sb="26" eb="27">
      <t>コ</t>
    </rPh>
    <rPh sb="31" eb="32">
      <t>テン</t>
    </rPh>
    <phoneticPr fontId="1"/>
  </si>
  <si>
    <t>2021年1月1日～2023年12月31日</t>
    <rPh sb="4" eb="5">
      <t>ネン</t>
    </rPh>
    <rPh sb="6" eb="7">
      <t>ガツ</t>
    </rPh>
    <rPh sb="8" eb="9">
      <t>ニチ</t>
    </rPh>
    <rPh sb="14" eb="15">
      <t>ネン</t>
    </rPh>
    <rPh sb="17" eb="18">
      <t>ガツ</t>
    </rPh>
    <rPh sb="20" eb="21">
      <t>ニチ</t>
    </rPh>
    <phoneticPr fontId="1"/>
  </si>
  <si>
    <t>あり(3点）、なし（0点）</t>
    <rPh sb="4" eb="5">
      <t>テン</t>
    </rPh>
    <rPh sb="11" eb="12">
      <t>テン</t>
    </rPh>
    <phoneticPr fontId="1"/>
  </si>
  <si>
    <t>ATOM/SSTT/DSTC/ASSET/C-BEST修了者数</t>
    <rPh sb="27" eb="30">
      <t>シュウリョウシャ</t>
    </rPh>
    <rPh sb="30" eb="31">
      <t>スウ</t>
    </rPh>
    <phoneticPr fontId="1"/>
  </si>
  <si>
    <t>　看護師を含むカンファレンスの有無</t>
    <rPh sb="1" eb="4">
      <t>カンゴシ</t>
    </rPh>
    <rPh sb="5" eb="6">
      <t>フク</t>
    </rPh>
    <rPh sb="15" eb="17">
      <t>ウム</t>
    </rPh>
    <phoneticPr fontId="1"/>
  </si>
  <si>
    <t>　看護師以外の他職種を含むカンファレンスの有無</t>
    <rPh sb="1" eb="4">
      <t>カンゴシ</t>
    </rPh>
    <rPh sb="4" eb="6">
      <t>イガイ</t>
    </rPh>
    <rPh sb="7" eb="10">
      <t>タショクシュ</t>
    </rPh>
    <rPh sb="11" eb="12">
      <t>フク</t>
    </rPh>
    <rPh sb="21" eb="23">
      <t>ウム</t>
    </rPh>
    <phoneticPr fontId="1"/>
  </si>
  <si>
    <t>年4回以上実施（3点）、あり（1点）、なし（0点）</t>
    <rPh sb="0" eb="1">
      <t>ネン</t>
    </rPh>
    <rPh sb="2" eb="3">
      <t>カイ</t>
    </rPh>
    <rPh sb="3" eb="5">
      <t>イジョウ</t>
    </rPh>
    <rPh sb="5" eb="7">
      <t>ジッシ</t>
    </rPh>
    <rPh sb="9" eb="10">
      <t>テン</t>
    </rPh>
    <rPh sb="16" eb="17">
      <t>テン</t>
    </rPh>
    <rPh sb="23" eb="24">
      <t>テン</t>
    </rPh>
    <phoneticPr fontId="1"/>
  </si>
  <si>
    <t>初療室での緊急輸血準備体制の有無</t>
    <rPh sb="0" eb="2">
      <t>ショリョウ</t>
    </rPh>
    <rPh sb="2" eb="3">
      <t>シツ</t>
    </rPh>
    <rPh sb="5" eb="7">
      <t>キンキュウ</t>
    </rPh>
    <rPh sb="7" eb="9">
      <t>ユケツ</t>
    </rPh>
    <rPh sb="9" eb="11">
      <t>ジュンビ</t>
    </rPh>
    <rPh sb="11" eb="13">
      <t>タイセイ</t>
    </rPh>
    <rPh sb="14" eb="16">
      <t>ウム</t>
    </rPh>
    <phoneticPr fontId="1"/>
  </si>
  <si>
    <t>1年間の外傷手術件数（2023年1～12月）</t>
    <rPh sb="1" eb="3">
      <t>ネンカン</t>
    </rPh>
    <rPh sb="4" eb="6">
      <t>ガイショウ</t>
    </rPh>
    <rPh sb="6" eb="8">
      <t>シュジュツ</t>
    </rPh>
    <rPh sb="8" eb="10">
      <t>ケンスウ</t>
    </rPh>
    <rPh sb="15" eb="16">
      <t>ネン</t>
    </rPh>
    <rPh sb="20" eb="21">
      <t>ガツ</t>
    </rPh>
    <phoneticPr fontId="1"/>
  </si>
  <si>
    <t>年平均重症外傷患者（AIS≧３）の受入数</t>
    <rPh sb="0" eb="3">
      <t>ネンヘイキン</t>
    </rPh>
    <rPh sb="3" eb="5">
      <t>ジュウショウ</t>
    </rPh>
    <rPh sb="5" eb="9">
      <t>ガイショウカンジャ</t>
    </rPh>
    <rPh sb="17" eb="20">
      <t>ウケイレスウ</t>
    </rPh>
    <phoneticPr fontId="1"/>
  </si>
  <si>
    <t>年平均重症多発外傷患者（ISS≧16）の受入数</t>
    <rPh sb="0" eb="3">
      <t>ネンヘイキン</t>
    </rPh>
    <rPh sb="3" eb="5">
      <t>ジュウショウ</t>
    </rPh>
    <rPh sb="5" eb="9">
      <t>タハツガイショウ</t>
    </rPh>
    <rPh sb="9" eb="11">
      <t>カンジャ</t>
    </rPh>
    <rPh sb="20" eb="23">
      <t>ウケイレスウ</t>
    </rPh>
    <phoneticPr fontId="1"/>
  </si>
  <si>
    <t>名</t>
    <rPh sb="0" eb="1">
      <t>メイ</t>
    </rPh>
    <phoneticPr fontId="1"/>
  </si>
  <si>
    <t>　AIS≧３患者における生存者数（３年間）</t>
    <rPh sb="6" eb="8">
      <t>カンジャ</t>
    </rPh>
    <rPh sb="12" eb="16">
      <t>セイゾンシャスウ</t>
    </rPh>
    <rPh sb="18" eb="20">
      <t>ネンカン</t>
    </rPh>
    <phoneticPr fontId="1"/>
  </si>
  <si>
    <t>　ISS≧16患者における生存者数（３年間）</t>
    <rPh sb="7" eb="9">
      <t>カンジャ</t>
    </rPh>
    <rPh sb="13" eb="17">
      <t>セイゾンシャスウ</t>
    </rPh>
    <rPh sb="19" eb="21">
      <t>ネンカン</t>
    </rPh>
    <phoneticPr fontId="1"/>
  </si>
  <si>
    <t>　ISS≧16患者総数（３年間）</t>
    <rPh sb="7" eb="9">
      <t>カンジャ</t>
    </rPh>
    <rPh sb="9" eb="11">
      <t>ソウスウ</t>
    </rPh>
    <rPh sb="13" eb="15">
      <t>ネンカン</t>
    </rPh>
    <phoneticPr fontId="1"/>
  </si>
  <si>
    <t>　AIS≧３患者総数（３年間）</t>
    <rPh sb="8" eb="9">
      <t>ソウ</t>
    </rPh>
    <rPh sb="12" eb="14">
      <t>ネンカン</t>
    </rPh>
    <phoneticPr fontId="1"/>
  </si>
  <si>
    <t>修正予測外死亡の率</t>
    <rPh sb="0" eb="2">
      <t>シュウセイ</t>
    </rPh>
    <rPh sb="2" eb="4">
      <t>ヨソク</t>
    </rPh>
    <rPh sb="4" eb="5">
      <t>ガイ</t>
    </rPh>
    <rPh sb="5" eb="7">
      <t>シボウ</t>
    </rPh>
    <rPh sb="8" eb="9">
      <t>リツ</t>
    </rPh>
    <phoneticPr fontId="1"/>
  </si>
  <si>
    <t>予測外生存の率</t>
    <rPh sb="0" eb="3">
      <t>ヨソクガイ</t>
    </rPh>
    <rPh sb="3" eb="5">
      <t>セイゾン</t>
    </rPh>
    <rPh sb="6" eb="7">
      <t>リツ</t>
    </rPh>
    <phoneticPr fontId="1"/>
  </si>
  <si>
    <t>　Ps&gt;0.5の死亡数（修正予測外死亡数）</t>
    <rPh sb="8" eb="11">
      <t>シボウスウ</t>
    </rPh>
    <rPh sb="12" eb="19">
      <t>シュウセイヨソクガイシボウ</t>
    </rPh>
    <rPh sb="19" eb="20">
      <t>スウ</t>
    </rPh>
    <phoneticPr fontId="1"/>
  </si>
  <si>
    <t>　Ps&lt;0.5の生存数（予測外生存数）</t>
    <rPh sb="8" eb="11">
      <t>セイゾンスウ</t>
    </rPh>
    <rPh sb="12" eb="15">
      <t>ヨソクガイ</t>
    </rPh>
    <rPh sb="15" eb="18">
      <t>セイゾンスウ</t>
    </rPh>
    <phoneticPr fontId="1"/>
  </si>
  <si>
    <t>３年間の重症外傷患者（AIS≧３）の受入数</t>
    <rPh sb="1" eb="3">
      <t>ネンカン</t>
    </rPh>
    <rPh sb="4" eb="6">
      <t>ジュウショウ</t>
    </rPh>
    <rPh sb="6" eb="10">
      <t>ガイショウカンジャ</t>
    </rPh>
    <rPh sb="18" eb="21">
      <t>ウケイレスウ</t>
    </rPh>
    <phoneticPr fontId="1"/>
  </si>
  <si>
    <t>件</t>
    <rPh sb="0" eb="1">
      <t>ケン</t>
    </rPh>
    <phoneticPr fontId="1"/>
  </si>
  <si>
    <t>３年間の重症多発外傷患者（ISS≧16）の受入数</t>
    <rPh sb="1" eb="3">
      <t>ネンカン</t>
    </rPh>
    <rPh sb="4" eb="6">
      <t>ジュウショウ</t>
    </rPh>
    <rPh sb="6" eb="10">
      <t>タハツガイショウ</t>
    </rPh>
    <rPh sb="10" eb="12">
      <t>カンジャ</t>
    </rPh>
    <rPh sb="21" eb="24">
      <t>ウケイレスウ</t>
    </rPh>
    <phoneticPr fontId="1"/>
  </si>
  <si>
    <t>初療看護師に対するJNTEC受講者数</t>
    <rPh sb="0" eb="2">
      <t>ショリョウ</t>
    </rPh>
    <rPh sb="2" eb="5">
      <t>カンゴシ</t>
    </rPh>
    <rPh sb="6" eb="7">
      <t>タイ</t>
    </rPh>
    <rPh sb="14" eb="16">
      <t>ジュコウ</t>
    </rPh>
    <rPh sb="16" eb="17">
      <t>シャ</t>
    </rPh>
    <rPh sb="17" eb="18">
      <t>スウ</t>
    </rPh>
    <phoneticPr fontId="1"/>
  </si>
  <si>
    <t>救急部門(病棟は除く）で従事する総看護師数(B)</t>
    <rPh sb="0" eb="4">
      <t>キュウキュウブモン</t>
    </rPh>
    <rPh sb="5" eb="7">
      <t>ビョウトウ</t>
    </rPh>
    <rPh sb="8" eb="9">
      <t>ノゾ</t>
    </rPh>
    <rPh sb="12" eb="14">
      <t>ジュウジ</t>
    </rPh>
    <rPh sb="16" eb="17">
      <t>ソウ</t>
    </rPh>
    <rPh sb="17" eb="20">
      <t>カンゴシ</t>
    </rPh>
    <rPh sb="20" eb="21">
      <t>スウ</t>
    </rPh>
    <phoneticPr fontId="1"/>
  </si>
  <si>
    <t>スタッフ(AおよびB)におけるJPTEC受講者数</t>
    <rPh sb="20" eb="23">
      <t>ジュコウシャ</t>
    </rPh>
    <rPh sb="23" eb="24">
      <t>スウ</t>
    </rPh>
    <phoneticPr fontId="1"/>
  </si>
  <si>
    <t>厚生労働省 外傷外科医養成研修終了者（TSAT)</t>
    <rPh sb="0" eb="5">
      <t>コウセイロウドウショウ</t>
    </rPh>
    <rPh sb="6" eb="11">
      <t>ガイショウゲカイ</t>
    </rPh>
    <rPh sb="11" eb="13">
      <t>ヨウセイ</t>
    </rPh>
    <rPh sb="13" eb="15">
      <t>ケンシュウ</t>
    </rPh>
    <rPh sb="15" eb="18">
      <t>シュウリョウシャ</t>
    </rPh>
    <phoneticPr fontId="1"/>
  </si>
  <si>
    <t>スタッフ(A)に対するJATEC受講者数</t>
    <rPh sb="8" eb="9">
      <t>タイ</t>
    </rPh>
    <rPh sb="16" eb="18">
      <t>ジュコウ</t>
    </rPh>
    <rPh sb="18" eb="19">
      <t>シャ</t>
    </rPh>
    <rPh sb="19" eb="20">
      <t>スウ</t>
    </rPh>
    <phoneticPr fontId="1"/>
  </si>
  <si>
    <t>　同受講率</t>
    <rPh sb="1" eb="2">
      <t>ドウ</t>
    </rPh>
    <rPh sb="2" eb="4">
      <t>ジュコウ</t>
    </rPh>
    <rPh sb="4" eb="5">
      <t>リツ</t>
    </rPh>
    <phoneticPr fontId="1"/>
  </si>
  <si>
    <t>（４）整形外科外傷登録制度への登録件数（3年間）</t>
    <rPh sb="3" eb="7">
      <t>セイケイゲカ</t>
    </rPh>
    <rPh sb="7" eb="9">
      <t>ガイショウ</t>
    </rPh>
    <rPh sb="9" eb="13">
      <t>トウロクセイド</t>
    </rPh>
    <rPh sb="15" eb="17">
      <t>トウロク</t>
    </rPh>
    <rPh sb="17" eb="19">
      <t>ケンスウ</t>
    </rPh>
    <rPh sb="21" eb="23">
      <t>ネンカン</t>
    </rPh>
    <phoneticPr fontId="1"/>
  </si>
  <si>
    <t>質の評価の実施記録等のコピー</t>
    <rPh sb="0" eb="1">
      <t>シツ</t>
    </rPh>
    <rPh sb="2" eb="4">
      <t>ヒョウカ</t>
    </rPh>
    <rPh sb="5" eb="9">
      <t>ジッシキロク</t>
    </rPh>
    <rPh sb="9" eb="10">
      <t>トウ</t>
    </rPh>
    <phoneticPr fontId="1"/>
  </si>
  <si>
    <t>他科との連携カンファレンス等の記録のコピー</t>
    <rPh sb="0" eb="2">
      <t>タカ</t>
    </rPh>
    <rPh sb="4" eb="6">
      <t>レンケイ</t>
    </rPh>
    <rPh sb="13" eb="14">
      <t>トウ</t>
    </rPh>
    <rPh sb="15" eb="17">
      <t>キロク</t>
    </rPh>
    <phoneticPr fontId="1"/>
  </si>
  <si>
    <t>「あり」の場合には応需率を記載</t>
    <rPh sb="5" eb="7">
      <t>バアイ</t>
    </rPh>
    <rPh sb="9" eb="11">
      <t>オウジュ</t>
    </rPh>
    <rPh sb="11" eb="12">
      <t>リツ</t>
    </rPh>
    <rPh sb="13" eb="15">
      <t>キサイ</t>
    </rPh>
    <phoneticPr fontId="1"/>
  </si>
  <si>
    <t>　受け入れ件数（2023年1～12月）</t>
    <rPh sb="1" eb="2">
      <t>ウ</t>
    </rPh>
    <rPh sb="3" eb="4">
      <t>イ</t>
    </rPh>
    <rPh sb="5" eb="7">
      <t>ケンスウ</t>
    </rPh>
    <rPh sb="12" eb="13">
      <t>ネン</t>
    </rPh>
    <rPh sb="17" eb="18">
      <t>ガツ</t>
    </rPh>
    <phoneticPr fontId="1"/>
  </si>
  <si>
    <t>　有資格者氏名(代表者1名を記載）</t>
    <rPh sb="1" eb="5">
      <t>ユウシカクシャ</t>
    </rPh>
    <rPh sb="5" eb="7">
      <t>シメイ</t>
    </rPh>
    <rPh sb="8" eb="11">
      <t>ダイヒョウシャ</t>
    </rPh>
    <rPh sb="12" eb="13">
      <t>メイ</t>
    </rPh>
    <rPh sb="14" eb="16">
      <t>キサイ</t>
    </rPh>
    <phoneticPr fontId="1"/>
  </si>
  <si>
    <t>　直近の実施日</t>
    <rPh sb="1" eb="3">
      <t>チョッキン</t>
    </rPh>
    <rPh sb="4" eb="7">
      <t>ジッシビ</t>
    </rPh>
    <phoneticPr fontId="1"/>
  </si>
  <si>
    <t>外傷手術目的での転院受入の状況(外部からの受入）</t>
    <rPh sb="0" eb="2">
      <t>ガイショウ</t>
    </rPh>
    <rPh sb="2" eb="4">
      <t>シュジュツ</t>
    </rPh>
    <rPh sb="4" eb="6">
      <t>モクテキ</t>
    </rPh>
    <rPh sb="8" eb="10">
      <t>テンイン</t>
    </rPh>
    <rPh sb="10" eb="12">
      <t>ウケイレ</t>
    </rPh>
    <rPh sb="13" eb="15">
      <t>ジョウキョウ</t>
    </rPh>
    <rPh sb="16" eb="18">
      <t>ガイブ</t>
    </rPh>
    <rPh sb="21" eb="23">
      <t>ウケイレ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</si>
</sst>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Red]\(0.000\)"/>
    <numFmt numFmtId="177" formatCode="0.0"/>
    <numFmt numFmtId="178" formatCode="0.0_);[Red]\(0.0\)"/>
  </numFmts>
  <fonts count="8">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sz val="11"/>
      <name val="游ゴシック"/>
      <family val="3"/>
      <charset val="128"/>
      <scheme val="minor"/>
    </font>
    <font>
      <sz val="11"/>
      <name val="游ゴシック"/>
      <family val="2"/>
      <charset val="128"/>
      <scheme val="minor"/>
    </font>
    <font>
      <b/>
      <sz val="16"/>
      <color rgb="FFFF0000"/>
      <name val="游ゴシック"/>
      <family val="3"/>
      <charset val="128"/>
      <scheme val="minor"/>
    </font>
    <font>
      <sz val="11"/>
      <color rgb="FFFF0000"/>
      <name val="游ゴシック"/>
      <family val="3"/>
      <charset val="128"/>
      <scheme val="minor"/>
    </font>
  </fonts>
  <fills count="7">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79998168889431442"/>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92">
    <xf numFmtId="0" fontId="0" fillId="0" borderId="0" xfId="0">
      <alignment vertical="center"/>
    </xf>
    <xf numFmtId="0" fontId="3" fillId="0" borderId="0" xfId="0" applyFont="1">
      <alignment vertical="center"/>
    </xf>
    <xf numFmtId="0" fontId="0" fillId="0" borderId="1" xfId="0" applyBorder="1">
      <alignment vertical="center"/>
    </xf>
    <xf numFmtId="0" fontId="0" fillId="0" borderId="4" xfId="0" applyBorder="1">
      <alignment vertical="center"/>
    </xf>
    <xf numFmtId="0" fontId="0" fillId="0" borderId="4" xfId="0" applyBorder="1" applyAlignment="1">
      <alignment horizontal="left" vertical="center" wrapText="1"/>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0" fillId="2" borderId="21" xfId="0" applyFill="1" applyBorder="1">
      <alignment vertical="center"/>
    </xf>
    <xf numFmtId="0" fontId="0" fillId="2" borderId="20" xfId="0" applyFill="1" applyBorder="1">
      <alignment vertical="center"/>
    </xf>
    <xf numFmtId="0" fontId="0" fillId="2" borderId="21" xfId="0" applyFill="1" applyBorder="1" applyAlignment="1">
      <alignment horizontal="left" vertical="center" wrapText="1"/>
    </xf>
    <xf numFmtId="0" fontId="0" fillId="2" borderId="10" xfId="0" applyFill="1" applyBorder="1" applyAlignment="1">
      <alignment horizontal="center" vertical="center"/>
    </xf>
    <xf numFmtId="0" fontId="2" fillId="2" borderId="24" xfId="0" applyFont="1" applyFill="1" applyBorder="1">
      <alignment vertical="center"/>
    </xf>
    <xf numFmtId="0" fontId="0" fillId="2" borderId="25" xfId="0" applyFill="1" applyBorder="1">
      <alignment vertical="center"/>
    </xf>
    <xf numFmtId="0" fontId="0" fillId="0" borderId="25" xfId="0" applyBorder="1">
      <alignment vertical="center"/>
    </xf>
    <xf numFmtId="0" fontId="0" fillId="2" borderId="12" xfId="0" applyFill="1" applyBorder="1">
      <alignment vertical="center"/>
    </xf>
    <xf numFmtId="0" fontId="2" fillId="2" borderId="12" xfId="0" applyFont="1" applyFill="1" applyBorder="1">
      <alignment vertical="center"/>
    </xf>
    <xf numFmtId="0" fontId="0" fillId="2" borderId="13" xfId="0" applyFill="1" applyBorder="1">
      <alignment vertical="center"/>
    </xf>
    <xf numFmtId="0" fontId="0" fillId="2" borderId="26" xfId="0" applyFill="1" applyBorder="1">
      <alignment vertical="center"/>
    </xf>
    <xf numFmtId="0" fontId="0" fillId="0" borderId="27" xfId="0" applyBorder="1">
      <alignment vertical="center"/>
    </xf>
    <xf numFmtId="0" fontId="0" fillId="0" borderId="5" xfId="0" applyBorder="1">
      <alignment vertical="center"/>
    </xf>
    <xf numFmtId="0" fontId="0" fillId="0" borderId="28" xfId="0" applyBorder="1">
      <alignment vertical="center"/>
    </xf>
    <xf numFmtId="0" fontId="2" fillId="0" borderId="0" xfId="0" applyFont="1">
      <alignment vertical="center"/>
    </xf>
    <xf numFmtId="0" fontId="2" fillId="0" borderId="14" xfId="0" applyFont="1" applyBorder="1">
      <alignment vertical="center"/>
    </xf>
    <xf numFmtId="0" fontId="2" fillId="0" borderId="15" xfId="0" applyFont="1" applyBorder="1">
      <alignment vertical="center"/>
    </xf>
    <xf numFmtId="0" fontId="4" fillId="0" borderId="4" xfId="0" applyFont="1" applyBorder="1" applyAlignment="1">
      <alignment vertical="center" wrapText="1"/>
    </xf>
    <xf numFmtId="0" fontId="5" fillId="2" borderId="21" xfId="0" applyFont="1" applyFill="1" applyBorder="1">
      <alignment vertical="center"/>
    </xf>
    <xf numFmtId="0" fontId="6" fillId="0" borderId="0" xfId="0" applyFont="1">
      <alignment vertical="center"/>
    </xf>
    <xf numFmtId="0" fontId="7" fillId="0" borderId="8" xfId="0" applyFont="1" applyBorder="1">
      <alignment vertical="center"/>
    </xf>
    <xf numFmtId="0" fontId="0" fillId="2" borderId="23" xfId="0" applyFill="1" applyBorder="1" applyAlignment="1">
      <alignment horizontal="center" vertical="center"/>
    </xf>
    <xf numFmtId="0" fontId="0" fillId="0" borderId="33" xfId="0" applyBorder="1">
      <alignment vertical="center"/>
    </xf>
    <xf numFmtId="0" fontId="2" fillId="0" borderId="4" xfId="0" applyFont="1" applyBorder="1">
      <alignment vertical="center"/>
    </xf>
    <xf numFmtId="0" fontId="2" fillId="0" borderId="25" xfId="0" applyFont="1" applyBorder="1">
      <alignment vertical="center"/>
    </xf>
    <xf numFmtId="0" fontId="0" fillId="0" borderId="0" xfId="0" applyAlignment="1">
      <alignment horizontal="left" vertical="center"/>
    </xf>
    <xf numFmtId="0" fontId="0" fillId="2" borderId="1" xfId="0" applyFill="1" applyBorder="1" applyAlignment="1">
      <alignment horizontal="center" vertical="center"/>
    </xf>
    <xf numFmtId="0" fontId="0" fillId="0" borderId="34" xfId="0" applyBorder="1">
      <alignment vertical="center"/>
    </xf>
    <xf numFmtId="0" fontId="0" fillId="0" borderId="35" xfId="0" applyBorder="1">
      <alignment vertical="center"/>
    </xf>
    <xf numFmtId="0" fontId="0" fillId="0" borderId="5" xfId="0" applyBorder="1" applyAlignment="1">
      <alignment vertical="center" wrapText="1"/>
    </xf>
    <xf numFmtId="0" fontId="0" fillId="0" borderId="5" xfId="0" applyBorder="1" applyAlignment="1">
      <alignment horizontal="left" vertical="center" wrapText="1"/>
    </xf>
    <xf numFmtId="0" fontId="0" fillId="5" borderId="1" xfId="0" applyFill="1" applyBorder="1">
      <alignment vertical="center"/>
    </xf>
    <xf numFmtId="0" fontId="0" fillId="0" borderId="36" xfId="0" applyBorder="1">
      <alignment vertical="center"/>
    </xf>
    <xf numFmtId="0" fontId="0" fillId="2" borderId="0" xfId="0" applyFill="1" applyAlignment="1">
      <alignment horizontal="center" vertical="center"/>
    </xf>
    <xf numFmtId="0" fontId="4" fillId="2" borderId="21" xfId="0" applyFont="1" applyFill="1" applyBorder="1">
      <alignment vertical="center"/>
    </xf>
    <xf numFmtId="0" fontId="4" fillId="2" borderId="12" xfId="0" applyFont="1" applyFill="1" applyBorder="1">
      <alignment vertical="center"/>
    </xf>
    <xf numFmtId="0" fontId="4" fillId="0" borderId="4" xfId="0" applyFont="1" applyBorder="1">
      <alignment vertical="center"/>
    </xf>
    <xf numFmtId="0" fontId="4" fillId="0" borderId="4" xfId="0" applyFont="1" applyBorder="1" applyAlignment="1">
      <alignment horizontal="left" vertical="center" wrapText="1"/>
    </xf>
    <xf numFmtId="0" fontId="4" fillId="0" borderId="0" xfId="0" applyFont="1" applyAlignment="1">
      <alignment horizontal="left" vertical="center"/>
    </xf>
    <xf numFmtId="0" fontId="4" fillId="0" borderId="27" xfId="0" applyFont="1" applyBorder="1">
      <alignment vertical="center"/>
    </xf>
    <xf numFmtId="0" fontId="2" fillId="4" borderId="35" xfId="0" applyFont="1" applyFill="1" applyBorder="1" applyProtection="1">
      <alignment vertical="center"/>
      <protection locked="0"/>
    </xf>
    <xf numFmtId="0" fontId="2" fillId="0" borderId="35" xfId="0" applyFont="1" applyBorder="1" applyProtection="1">
      <alignment vertical="center"/>
      <protection locked="0"/>
    </xf>
    <xf numFmtId="0" fontId="2" fillId="4" borderId="36" xfId="0" applyFont="1" applyFill="1" applyBorder="1" applyProtection="1">
      <alignment vertical="center"/>
      <protection locked="0"/>
    </xf>
    <xf numFmtId="0" fontId="0" fillId="4" borderId="1" xfId="0" applyFill="1" applyBorder="1" applyProtection="1">
      <alignment vertical="center"/>
      <protection locked="0"/>
    </xf>
    <xf numFmtId="0" fontId="0" fillId="0" borderId="6" xfId="0" applyBorder="1" applyProtection="1">
      <alignment vertical="center"/>
      <protection locked="0"/>
    </xf>
    <xf numFmtId="0" fontId="0" fillId="0" borderId="8" xfId="0" applyBorder="1" applyProtection="1">
      <alignment vertical="center"/>
      <protection locked="0"/>
    </xf>
    <xf numFmtId="0" fontId="0" fillId="0" borderId="4" xfId="0" applyBorder="1" applyProtection="1">
      <alignment vertical="center"/>
      <protection locked="0"/>
    </xf>
    <xf numFmtId="0" fontId="0" fillId="0" borderId="0" xfId="0" applyProtection="1">
      <alignment vertical="center"/>
      <protection locked="0"/>
    </xf>
    <xf numFmtId="0" fontId="0" fillId="0" borderId="7" xfId="0" applyBorder="1" applyProtection="1">
      <alignment vertical="center"/>
      <protection locked="0"/>
    </xf>
    <xf numFmtId="0" fontId="3" fillId="4" borderId="3" xfId="0" applyFont="1" applyFill="1" applyBorder="1" applyAlignment="1" applyProtection="1">
      <alignment horizontal="center" vertical="center"/>
      <protection locked="0"/>
    </xf>
    <xf numFmtId="0" fontId="2" fillId="6" borderId="35" xfId="0" applyFont="1" applyFill="1" applyBorder="1">
      <alignment vertical="center"/>
    </xf>
    <xf numFmtId="176" fontId="0" fillId="4" borderId="4" xfId="0" applyNumberFormat="1" applyFill="1" applyBorder="1" applyProtection="1">
      <alignment vertical="center"/>
      <protection locked="0"/>
    </xf>
    <xf numFmtId="0" fontId="0" fillId="4" borderId="29" xfId="0"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1" fontId="0" fillId="0" borderId="4" xfId="0" applyNumberFormat="1" applyBorder="1" applyProtection="1">
      <alignment vertical="center"/>
      <protection locked="0"/>
    </xf>
    <xf numFmtId="177" fontId="0" fillId="0" borderId="1" xfId="0" applyNumberFormat="1" applyBorder="1">
      <alignment vertical="center"/>
    </xf>
    <xf numFmtId="0" fontId="0" fillId="4" borderId="1" xfId="0" applyFill="1" applyBorder="1">
      <alignment vertical="center"/>
    </xf>
    <xf numFmtId="2" fontId="2" fillId="0" borderId="27" xfId="0" applyNumberFormat="1" applyFont="1" applyBorder="1">
      <alignment vertical="center"/>
    </xf>
    <xf numFmtId="2" fontId="2" fillId="0" borderId="16" xfId="0" applyNumberFormat="1" applyFont="1" applyBorder="1">
      <alignment vertical="center"/>
    </xf>
    <xf numFmtId="178" fontId="0" fillId="0" borderId="4" xfId="0" applyNumberFormat="1" applyBorder="1">
      <alignment vertical="center"/>
    </xf>
    <xf numFmtId="11" fontId="0" fillId="0" borderId="4" xfId="0" applyNumberFormat="1" applyBorder="1">
      <alignment vertical="center"/>
    </xf>
    <xf numFmtId="2" fontId="0" fillId="0" borderId="4" xfId="0" applyNumberFormat="1" applyBorder="1">
      <alignment vertical="center"/>
    </xf>
    <xf numFmtId="2" fontId="0" fillId="0" borderId="8" xfId="0" applyNumberFormat="1" applyBorder="1">
      <alignment vertical="center"/>
    </xf>
    <xf numFmtId="0" fontId="2" fillId="3" borderId="11"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9"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4" borderId="9" xfId="0"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0" fontId="0" fillId="2" borderId="12" xfId="0" applyFill="1" applyBorder="1" applyAlignment="1">
      <alignment horizontal="left" vertical="center"/>
    </xf>
    <xf numFmtId="0" fontId="0" fillId="2" borderId="6" xfId="0" applyFill="1" applyBorder="1" applyAlignment="1">
      <alignment horizontal="left" vertical="center"/>
    </xf>
    <xf numFmtId="0" fontId="0" fillId="2" borderId="2"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4" borderId="29" xfId="0"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0" fontId="0" fillId="4" borderId="31" xfId="0" applyFill="1" applyBorder="1" applyAlignment="1" applyProtection="1">
      <alignment horizontal="center" vertical="center"/>
      <protection locked="0"/>
    </xf>
    <xf numFmtId="0" fontId="0" fillId="4" borderId="32" xfId="0" applyFill="1" applyBorder="1" applyAlignment="1" applyProtection="1">
      <alignment horizontal="center" vertical="center"/>
      <protection locked="0"/>
    </xf>
  </cellXfs>
  <cellStyles count="1">
    <cellStyle name="標準" xfId="0" builtinId="0"/>
  </cellStyles>
  <dxfs count="17">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AEEC4-100D-41A9-914B-5A2C131296EE}">
  <dimension ref="B1:K156"/>
  <sheetViews>
    <sheetView tabSelected="1" workbookViewId="0">
      <selection activeCell="F12" sqref="F12"/>
    </sheetView>
  </sheetViews>
  <sheetFormatPr defaultRowHeight="18.75"/>
  <cols>
    <col min="1" max="1" width="2" customWidth="1"/>
    <col min="2" max="2" width="7.875" customWidth="1"/>
    <col min="3" max="3" width="50.125" customWidth="1"/>
    <col min="4" max="4" width="12.875" customWidth="1"/>
    <col min="5" max="5" width="5.625" customWidth="1"/>
    <col min="6" max="6" width="59.125" customWidth="1"/>
    <col min="7" max="7" width="10.5" customWidth="1"/>
    <col min="11" max="11" width="39.5" customWidth="1"/>
  </cols>
  <sheetData>
    <row r="1" spans="2:11" ht="26.25" thickBot="1">
      <c r="C1" s="29" t="s">
        <v>163</v>
      </c>
      <c r="D1" s="1"/>
      <c r="E1" s="1"/>
      <c r="F1" s="1"/>
      <c r="G1" s="1"/>
    </row>
    <row r="2" spans="2:11" ht="24.75" thickBot="1">
      <c r="C2" s="1"/>
      <c r="D2" s="79" t="s">
        <v>120</v>
      </c>
      <c r="E2" s="80"/>
      <c r="F2" s="59"/>
      <c r="G2" s="9"/>
    </row>
    <row r="3" spans="2:11" ht="24.75" thickBot="1">
      <c r="C3" s="1"/>
      <c r="D3" s="79" t="s">
        <v>124</v>
      </c>
      <c r="E3" s="80"/>
      <c r="F3" s="8" t="s">
        <v>171</v>
      </c>
      <c r="G3" s="9"/>
    </row>
    <row r="4" spans="2:11" ht="8.4499999999999993" customHeight="1" thickBot="1">
      <c r="C4" s="1"/>
      <c r="D4" s="1"/>
      <c r="E4" s="1"/>
      <c r="F4" s="1"/>
      <c r="G4" s="1"/>
    </row>
    <row r="5" spans="2:11" ht="30.75" customHeight="1" thickBot="1">
      <c r="B5" s="85" t="s">
        <v>113</v>
      </c>
      <c r="C5" s="86"/>
      <c r="D5" s="87" t="s">
        <v>114</v>
      </c>
      <c r="E5" s="86"/>
      <c r="F5" s="13" t="s">
        <v>115</v>
      </c>
      <c r="G5" s="31"/>
      <c r="H5" s="41" t="s">
        <v>123</v>
      </c>
      <c r="I5" s="36" t="s">
        <v>116</v>
      </c>
      <c r="K5" s="43" t="s">
        <v>141</v>
      </c>
    </row>
    <row r="6" spans="2:11">
      <c r="B6" s="14" t="s">
        <v>0</v>
      </c>
      <c r="C6" s="15"/>
      <c r="D6" s="16"/>
      <c r="E6" s="16"/>
      <c r="F6" s="16"/>
      <c r="G6" s="32"/>
      <c r="H6" s="37"/>
      <c r="I6" s="37"/>
      <c r="K6" s="3"/>
    </row>
    <row r="7" spans="2:11">
      <c r="B7" s="83" t="s">
        <v>1</v>
      </c>
      <c r="C7" s="84"/>
      <c r="D7" s="3"/>
      <c r="E7" s="3"/>
      <c r="F7" s="3"/>
      <c r="G7" s="22"/>
      <c r="H7" s="38"/>
      <c r="I7" s="38"/>
      <c r="K7" s="3"/>
    </row>
    <row r="8" spans="2:11">
      <c r="B8" s="17">
        <v>1</v>
      </c>
      <c r="C8" s="10" t="s">
        <v>2</v>
      </c>
      <c r="D8" s="3"/>
      <c r="E8" s="3"/>
      <c r="F8" s="46" t="s">
        <v>96</v>
      </c>
      <c r="G8" s="22"/>
      <c r="H8" s="38"/>
      <c r="I8" s="50"/>
      <c r="K8" s="3"/>
    </row>
    <row r="9" spans="2:11">
      <c r="B9" s="17">
        <v>2</v>
      </c>
      <c r="C9" s="10" t="s">
        <v>3</v>
      </c>
      <c r="D9" s="3"/>
      <c r="E9" s="3"/>
      <c r="F9" s="46"/>
      <c r="G9" s="22"/>
      <c r="H9" s="38"/>
      <c r="I9" s="51"/>
      <c r="K9" s="3"/>
    </row>
    <row r="10" spans="2:11">
      <c r="B10" s="17"/>
      <c r="C10" s="10" t="s">
        <v>121</v>
      </c>
      <c r="D10" s="3"/>
      <c r="E10" s="3"/>
      <c r="F10" s="46" t="s">
        <v>97</v>
      </c>
      <c r="G10" s="22"/>
      <c r="H10" s="60">
        <f>IF(I10=0,0,I10)</f>
        <v>0</v>
      </c>
      <c r="I10" s="50"/>
      <c r="K10" s="3"/>
    </row>
    <row r="11" spans="2:11">
      <c r="B11" s="17"/>
      <c r="C11" s="10" t="s">
        <v>122</v>
      </c>
      <c r="D11" s="3"/>
      <c r="E11" s="3"/>
      <c r="F11" s="46" t="s">
        <v>97</v>
      </c>
      <c r="G11" s="22"/>
      <c r="H11" s="38"/>
      <c r="I11" s="50"/>
      <c r="K11" s="3"/>
    </row>
    <row r="12" spans="2:11">
      <c r="B12" s="17">
        <v>3</v>
      </c>
      <c r="C12" s="10" t="s">
        <v>80</v>
      </c>
      <c r="D12" s="3"/>
      <c r="E12" s="3"/>
      <c r="F12" s="46" t="s">
        <v>98</v>
      </c>
      <c r="G12" s="22"/>
      <c r="H12" s="38"/>
      <c r="I12" s="50"/>
      <c r="K12" s="3"/>
    </row>
    <row r="13" spans="2:11">
      <c r="B13" s="17"/>
      <c r="C13" s="10"/>
      <c r="D13" s="3"/>
      <c r="E13" s="3"/>
      <c r="F13" s="46"/>
      <c r="G13" s="22"/>
      <c r="H13" s="38"/>
      <c r="I13" s="51"/>
      <c r="K13" s="3"/>
    </row>
    <row r="14" spans="2:11">
      <c r="B14" s="17" t="s">
        <v>4</v>
      </c>
      <c r="C14" s="10"/>
      <c r="D14" s="3"/>
      <c r="E14" s="3"/>
      <c r="F14" s="46"/>
      <c r="G14" s="22"/>
      <c r="H14" s="38"/>
      <c r="I14" s="51"/>
      <c r="K14" s="3"/>
    </row>
    <row r="15" spans="2:11">
      <c r="B15" s="17">
        <v>1</v>
      </c>
      <c r="C15" s="10" t="s">
        <v>72</v>
      </c>
      <c r="D15" s="3"/>
      <c r="E15" s="3"/>
      <c r="F15" s="46" t="s">
        <v>98</v>
      </c>
      <c r="G15" s="22"/>
      <c r="H15" s="60">
        <f>IF(I15=0,0,I15)</f>
        <v>0</v>
      </c>
      <c r="I15" s="50"/>
      <c r="K15" s="3"/>
    </row>
    <row r="16" spans="2:11">
      <c r="B16" s="17">
        <v>2</v>
      </c>
      <c r="C16" s="10" t="s">
        <v>177</v>
      </c>
      <c r="D16" s="3"/>
      <c r="E16" s="3"/>
      <c r="F16" s="46" t="s">
        <v>98</v>
      </c>
      <c r="G16" s="22"/>
      <c r="H16" s="38"/>
      <c r="I16" s="50"/>
      <c r="K16" s="3"/>
    </row>
    <row r="17" spans="2:11">
      <c r="B17" s="17">
        <v>3</v>
      </c>
      <c r="C17" s="10" t="s">
        <v>5</v>
      </c>
      <c r="D17" s="3"/>
      <c r="E17" s="3"/>
      <c r="F17" s="27" t="s">
        <v>172</v>
      </c>
      <c r="G17" s="22"/>
      <c r="H17" s="60">
        <f>IF(I17=0,0,I17)</f>
        <v>0</v>
      </c>
      <c r="I17" s="50"/>
      <c r="K17" s="3" t="s">
        <v>140</v>
      </c>
    </row>
    <row r="18" spans="2:11">
      <c r="B18" s="17">
        <v>4</v>
      </c>
      <c r="C18" s="10" t="s">
        <v>6</v>
      </c>
      <c r="D18" s="3"/>
      <c r="E18" s="3"/>
      <c r="F18" s="46" t="s">
        <v>98</v>
      </c>
      <c r="G18" s="22"/>
      <c r="H18" s="38"/>
      <c r="I18" s="50"/>
      <c r="K18" s="3"/>
    </row>
    <row r="19" spans="2:11">
      <c r="B19" s="17">
        <v>5</v>
      </c>
      <c r="C19" s="10" t="s">
        <v>7</v>
      </c>
      <c r="D19" s="3"/>
      <c r="E19" s="3"/>
      <c r="F19" s="46" t="s">
        <v>152</v>
      </c>
      <c r="G19" s="22"/>
      <c r="H19" s="60">
        <f>IF(I19=0,0,I19)</f>
        <v>0</v>
      </c>
      <c r="I19" s="50"/>
      <c r="K19" s="3"/>
    </row>
    <row r="20" spans="2:11">
      <c r="B20" s="17"/>
      <c r="C20" s="10" t="s">
        <v>164</v>
      </c>
      <c r="D20" s="3"/>
      <c r="E20" s="3"/>
      <c r="F20" s="46" t="s">
        <v>165</v>
      </c>
      <c r="G20" s="22"/>
      <c r="H20" s="38"/>
      <c r="I20" s="50"/>
      <c r="K20" s="3" t="s">
        <v>166</v>
      </c>
    </row>
    <row r="21" spans="2:11">
      <c r="B21" s="17">
        <v>6</v>
      </c>
      <c r="C21" s="10" t="s">
        <v>8</v>
      </c>
      <c r="D21" s="3"/>
      <c r="E21" s="3"/>
      <c r="F21" s="46" t="s">
        <v>98</v>
      </c>
      <c r="G21" s="22"/>
      <c r="H21" s="38"/>
      <c r="I21" s="50"/>
      <c r="K21" s="3"/>
    </row>
    <row r="22" spans="2:11">
      <c r="B22" s="17">
        <v>7</v>
      </c>
      <c r="C22" s="10" t="s">
        <v>9</v>
      </c>
      <c r="D22" s="3"/>
      <c r="E22" s="3"/>
      <c r="F22" s="46" t="s">
        <v>97</v>
      </c>
      <c r="G22" s="22"/>
      <c r="H22" s="38"/>
      <c r="I22" s="50"/>
      <c r="K22" s="3"/>
    </row>
    <row r="23" spans="2:11">
      <c r="B23" s="17">
        <v>8</v>
      </c>
      <c r="C23" s="10" t="s">
        <v>10</v>
      </c>
      <c r="D23" s="3"/>
      <c r="E23" s="3"/>
      <c r="F23" s="46" t="s">
        <v>97</v>
      </c>
      <c r="G23" s="22"/>
      <c r="H23" s="38"/>
      <c r="I23" s="50"/>
      <c r="K23" s="3"/>
    </row>
    <row r="24" spans="2:11">
      <c r="B24" s="17">
        <v>9</v>
      </c>
      <c r="C24" s="10" t="s">
        <v>11</v>
      </c>
      <c r="D24" s="3"/>
      <c r="E24" s="3"/>
      <c r="F24" s="46" t="s">
        <v>98</v>
      </c>
      <c r="G24" s="22"/>
      <c r="H24" s="38"/>
      <c r="I24" s="50"/>
      <c r="K24" s="3"/>
    </row>
    <row r="25" spans="2:11" ht="19.5" thickBot="1">
      <c r="B25" s="17">
        <v>10</v>
      </c>
      <c r="C25" s="10" t="s">
        <v>12</v>
      </c>
      <c r="D25" s="6"/>
      <c r="E25" s="3"/>
      <c r="F25" s="46" t="s">
        <v>97</v>
      </c>
      <c r="G25" s="22"/>
      <c r="H25" s="38"/>
      <c r="I25" s="50"/>
      <c r="K25" s="3"/>
    </row>
    <row r="26" spans="2:11" ht="38.25" thickBot="1">
      <c r="B26" s="17">
        <v>11</v>
      </c>
      <c r="C26" s="11" t="s">
        <v>13</v>
      </c>
      <c r="D26" s="53"/>
      <c r="E26" s="54" t="s">
        <v>86</v>
      </c>
      <c r="F26" s="27" t="s">
        <v>127</v>
      </c>
      <c r="G26" s="39"/>
      <c r="H26" s="38"/>
      <c r="I26" s="50"/>
      <c r="K26" s="3" t="s">
        <v>74</v>
      </c>
    </row>
    <row r="27" spans="2:11" ht="19.5" thickBot="1">
      <c r="B27" s="17"/>
      <c r="C27" s="11" t="s">
        <v>130</v>
      </c>
      <c r="D27" s="88"/>
      <c r="E27" s="89"/>
      <c r="F27" s="27"/>
      <c r="G27" s="39"/>
      <c r="H27" s="38"/>
      <c r="I27" s="51"/>
      <c r="K27" s="3"/>
    </row>
    <row r="28" spans="2:11" ht="38.25" thickBot="1">
      <c r="B28" s="17">
        <v>12</v>
      </c>
      <c r="C28" s="11" t="s">
        <v>14</v>
      </c>
      <c r="D28" s="53"/>
      <c r="E28" s="54" t="s">
        <v>86</v>
      </c>
      <c r="F28" s="27" t="s">
        <v>127</v>
      </c>
      <c r="G28" s="39"/>
      <c r="H28" s="38"/>
      <c r="I28" s="50"/>
      <c r="K28" s="3" t="s">
        <v>75</v>
      </c>
    </row>
    <row r="29" spans="2:11" ht="19.5" thickBot="1">
      <c r="B29" s="17"/>
      <c r="C29" s="11" t="s">
        <v>130</v>
      </c>
      <c r="D29" s="88"/>
      <c r="E29" s="89"/>
      <c r="F29" s="27"/>
      <c r="G29" s="39"/>
      <c r="H29" s="38"/>
      <c r="I29" s="51"/>
      <c r="K29" s="3"/>
    </row>
    <row r="30" spans="2:11" ht="19.5" thickBot="1">
      <c r="B30" s="17">
        <v>13</v>
      </c>
      <c r="C30" s="11" t="s">
        <v>169</v>
      </c>
      <c r="D30" s="53"/>
      <c r="E30" s="54" t="s">
        <v>86</v>
      </c>
      <c r="F30" s="27" t="s">
        <v>170</v>
      </c>
      <c r="G30" s="39"/>
      <c r="H30" s="38"/>
      <c r="I30" s="50"/>
      <c r="K30" s="3" t="s">
        <v>74</v>
      </c>
    </row>
    <row r="31" spans="2:11" ht="19.5" thickBot="1">
      <c r="B31" s="17"/>
      <c r="C31" s="11" t="s">
        <v>168</v>
      </c>
      <c r="D31" s="62"/>
      <c r="E31" s="63"/>
      <c r="F31" s="27"/>
      <c r="G31" s="39"/>
      <c r="H31" s="38"/>
      <c r="I31" s="51"/>
      <c r="K31" s="3"/>
    </row>
    <row r="32" spans="2:11" ht="38.25" thickBot="1">
      <c r="B32" s="17">
        <v>14</v>
      </c>
      <c r="C32" s="11" t="s">
        <v>15</v>
      </c>
      <c r="D32" s="53"/>
      <c r="E32" s="54" t="s">
        <v>86</v>
      </c>
      <c r="F32" s="27" t="s">
        <v>129</v>
      </c>
      <c r="G32" s="39"/>
      <c r="H32" s="38"/>
      <c r="I32" s="50"/>
      <c r="K32" s="3" t="s">
        <v>76</v>
      </c>
    </row>
    <row r="33" spans="2:11">
      <c r="B33" s="17"/>
      <c r="C33" s="11" t="s">
        <v>130</v>
      </c>
      <c r="D33" s="90"/>
      <c r="E33" s="91"/>
      <c r="F33" s="27"/>
      <c r="G33" s="39"/>
      <c r="H33" s="38"/>
      <c r="I33" s="51"/>
      <c r="K33" s="3"/>
    </row>
    <row r="34" spans="2:11" ht="19.5" thickBot="1">
      <c r="B34" s="17">
        <v>15</v>
      </c>
      <c r="C34" s="11" t="s">
        <v>131</v>
      </c>
      <c r="D34" s="88"/>
      <c r="E34" s="89"/>
      <c r="F34" s="27"/>
      <c r="G34" s="39"/>
      <c r="H34" s="38"/>
      <c r="I34" s="51"/>
      <c r="K34" s="3"/>
    </row>
    <row r="35" spans="2:11" ht="38.25" thickBot="1">
      <c r="B35" s="17">
        <v>16</v>
      </c>
      <c r="C35" s="11" t="s">
        <v>134</v>
      </c>
      <c r="D35" s="53"/>
      <c r="E35" s="54" t="s">
        <v>86</v>
      </c>
      <c r="F35" s="27" t="s">
        <v>99</v>
      </c>
      <c r="G35" s="39"/>
      <c r="H35" s="38"/>
      <c r="I35" s="50"/>
      <c r="K35" s="3" t="s">
        <v>77</v>
      </c>
    </row>
    <row r="36" spans="2:11" ht="19.5" thickBot="1">
      <c r="B36" s="17">
        <v>17</v>
      </c>
      <c r="C36" s="10" t="s">
        <v>81</v>
      </c>
      <c r="D36" s="55"/>
      <c r="E36" s="56"/>
      <c r="F36" s="46" t="s">
        <v>100</v>
      </c>
      <c r="G36" s="22"/>
      <c r="H36" s="60">
        <f t="shared" ref="H36:H39" si="0">IF(I36=0,0,I36)</f>
        <v>0</v>
      </c>
      <c r="I36" s="50"/>
      <c r="K36" s="3"/>
    </row>
    <row r="37" spans="2:11" ht="19.5" thickBot="1">
      <c r="B37" s="17">
        <v>18</v>
      </c>
      <c r="C37" s="10" t="s">
        <v>16</v>
      </c>
      <c r="D37" s="53"/>
      <c r="E37" s="56" t="s">
        <v>87</v>
      </c>
      <c r="F37" s="27" t="s">
        <v>101</v>
      </c>
      <c r="G37" s="39"/>
      <c r="H37" s="60">
        <f t="shared" si="0"/>
        <v>0</v>
      </c>
      <c r="I37" s="50"/>
      <c r="K37" s="3"/>
    </row>
    <row r="38" spans="2:11">
      <c r="B38" s="17">
        <v>19</v>
      </c>
      <c r="C38" s="10" t="s">
        <v>78</v>
      </c>
      <c r="D38" s="56"/>
      <c r="E38" s="56"/>
      <c r="F38" s="46" t="s">
        <v>97</v>
      </c>
      <c r="G38" s="22"/>
      <c r="H38" s="38"/>
      <c r="I38" s="50"/>
      <c r="K38" s="3" t="s">
        <v>142</v>
      </c>
    </row>
    <row r="39" spans="2:11">
      <c r="B39" s="17">
        <v>20</v>
      </c>
      <c r="C39" s="10" t="s">
        <v>17</v>
      </c>
      <c r="D39" s="56"/>
      <c r="E39" s="56"/>
      <c r="F39" s="46" t="s">
        <v>97</v>
      </c>
      <c r="G39" s="22"/>
      <c r="H39" s="60">
        <f t="shared" si="0"/>
        <v>0</v>
      </c>
      <c r="I39" s="50"/>
      <c r="K39" s="3"/>
    </row>
    <row r="40" spans="2:11">
      <c r="B40" s="17"/>
      <c r="C40" s="10"/>
      <c r="D40" s="56"/>
      <c r="E40" s="56"/>
      <c r="F40" s="46"/>
      <c r="G40" s="22"/>
      <c r="H40" s="38"/>
      <c r="I40" s="51"/>
      <c r="K40" s="3"/>
    </row>
    <row r="41" spans="2:11" ht="19.5" thickBot="1">
      <c r="B41" s="17" t="s">
        <v>18</v>
      </c>
      <c r="C41" s="10"/>
      <c r="D41" s="56"/>
      <c r="E41" s="56"/>
      <c r="F41" s="46"/>
      <c r="G41" s="22"/>
      <c r="H41" s="38"/>
      <c r="I41" s="51"/>
      <c r="K41" s="3"/>
    </row>
    <row r="42" spans="2:11" ht="19.5" thickBot="1">
      <c r="B42" s="17">
        <v>1</v>
      </c>
      <c r="C42" s="10" t="s">
        <v>19</v>
      </c>
      <c r="D42" s="53"/>
      <c r="E42" s="56" t="s">
        <v>83</v>
      </c>
      <c r="F42" s="27" t="s">
        <v>136</v>
      </c>
      <c r="G42" s="39"/>
      <c r="H42" s="60">
        <f t="shared" ref="H42" si="1">IF(I42=0,0,I42)</f>
        <v>0</v>
      </c>
      <c r="I42" s="50"/>
      <c r="K42" s="3"/>
    </row>
    <row r="43" spans="2:11" ht="36.6" customHeight="1" thickBot="1">
      <c r="B43" s="17">
        <v>2</v>
      </c>
      <c r="C43" s="10" t="s">
        <v>22</v>
      </c>
      <c r="D43" s="53"/>
      <c r="E43" s="56" t="s">
        <v>83</v>
      </c>
      <c r="F43" s="27" t="s">
        <v>103</v>
      </c>
      <c r="G43" s="39"/>
      <c r="H43" s="38"/>
      <c r="I43" s="50"/>
      <c r="K43" s="3"/>
    </row>
    <row r="44" spans="2:11" ht="19.5" thickBot="1">
      <c r="B44" s="17">
        <v>3</v>
      </c>
      <c r="C44" s="10" t="s">
        <v>21</v>
      </c>
      <c r="E44" s="56" t="s">
        <v>83</v>
      </c>
      <c r="F44" s="46"/>
      <c r="G44" s="22"/>
      <c r="H44" s="38"/>
      <c r="I44" s="51"/>
      <c r="K44" s="3"/>
    </row>
    <row r="45" spans="2:11" ht="19.5" thickBot="1">
      <c r="B45" s="17">
        <v>4</v>
      </c>
      <c r="C45" s="10" t="s">
        <v>20</v>
      </c>
      <c r="D45" s="53"/>
      <c r="E45" s="56" t="s">
        <v>83</v>
      </c>
      <c r="F45" s="46"/>
      <c r="G45" s="22"/>
      <c r="H45" s="38"/>
      <c r="I45" s="51"/>
      <c r="K45" s="3"/>
    </row>
    <row r="46" spans="2:11" ht="19.5" thickBot="1">
      <c r="B46" s="17"/>
      <c r="C46" s="10" t="s">
        <v>194</v>
      </c>
      <c r="D46" s="53"/>
      <c r="E46" s="56" t="s">
        <v>83</v>
      </c>
      <c r="F46" s="46"/>
      <c r="G46" s="22"/>
      <c r="H46" s="38"/>
      <c r="I46" s="51"/>
      <c r="K46" s="3"/>
    </row>
    <row r="47" spans="2:11">
      <c r="B47" s="17">
        <v>5</v>
      </c>
      <c r="C47" s="10" t="s">
        <v>196</v>
      </c>
      <c r="D47" s="6"/>
      <c r="E47" s="3"/>
      <c r="F47" s="46" t="s">
        <v>98</v>
      </c>
      <c r="G47" s="22"/>
      <c r="H47" s="38"/>
      <c r="I47" s="50"/>
      <c r="K47" s="3"/>
    </row>
    <row r="48" spans="2:11" ht="19.5" thickBot="1">
      <c r="B48" s="17"/>
      <c r="C48" s="11" t="s">
        <v>82</v>
      </c>
      <c r="D48" s="6">
        <f>D49+D50</f>
        <v>0</v>
      </c>
      <c r="E48" s="5" t="s">
        <v>83</v>
      </c>
      <c r="F48" s="46"/>
      <c r="G48" s="22"/>
      <c r="H48" s="38"/>
      <c r="I48" s="51"/>
      <c r="K48" s="3"/>
    </row>
    <row r="49" spans="2:11" ht="19.5" thickBot="1">
      <c r="B49" s="17"/>
      <c r="C49" s="10" t="s">
        <v>111</v>
      </c>
      <c r="D49" s="53"/>
      <c r="E49" s="3" t="s">
        <v>83</v>
      </c>
      <c r="F49" s="46"/>
      <c r="G49" s="22"/>
      <c r="H49" s="38"/>
      <c r="I49" s="51"/>
      <c r="K49" s="3"/>
    </row>
    <row r="50" spans="2:11" ht="19.5" thickBot="1">
      <c r="B50" s="17"/>
      <c r="C50" s="10" t="s">
        <v>112</v>
      </c>
      <c r="D50" s="53"/>
      <c r="E50" s="3" t="s">
        <v>83</v>
      </c>
      <c r="F50" s="46"/>
      <c r="G50" s="22"/>
      <c r="H50" s="38"/>
      <c r="I50" s="51"/>
      <c r="K50" s="3"/>
    </row>
    <row r="51" spans="2:11" ht="38.25" thickBot="1">
      <c r="B51" s="17">
        <v>6</v>
      </c>
      <c r="C51" s="10" t="s">
        <v>197</v>
      </c>
      <c r="D51" s="53"/>
      <c r="E51" s="3" t="s">
        <v>89</v>
      </c>
      <c r="F51" s="27" t="s">
        <v>151</v>
      </c>
      <c r="G51" s="39"/>
      <c r="H51" s="38"/>
      <c r="I51" s="50"/>
      <c r="K51" s="3"/>
    </row>
    <row r="52" spans="2:11" ht="19.5" thickBot="1">
      <c r="B52" s="17"/>
      <c r="C52" s="10" t="s">
        <v>198</v>
      </c>
      <c r="D52" s="65" t="e">
        <f>D51/D43*100</f>
        <v>#DIV/0!</v>
      </c>
      <c r="E52" s="3" t="s">
        <v>125</v>
      </c>
      <c r="F52" s="27"/>
      <c r="G52" s="39"/>
      <c r="H52" s="38"/>
      <c r="I52" s="51"/>
      <c r="K52" s="3"/>
    </row>
    <row r="53" spans="2:11" ht="19.5" thickBot="1">
      <c r="B53" s="17">
        <v>7</v>
      </c>
      <c r="C53" s="10" t="s">
        <v>195</v>
      </c>
      <c r="D53" s="66"/>
      <c r="E53" s="3"/>
      <c r="F53" s="27" t="s">
        <v>137</v>
      </c>
      <c r="G53" s="39"/>
      <c r="H53" s="38"/>
      <c r="I53" s="50"/>
      <c r="K53" s="3"/>
    </row>
    <row r="54" spans="2:11" ht="19.5" thickBot="1">
      <c r="B54" s="17"/>
      <c r="C54" s="10" t="s">
        <v>198</v>
      </c>
      <c r="D54" s="65" t="e">
        <f>D53/(D43+D46)*100</f>
        <v>#DIV/0!</v>
      </c>
      <c r="E54" s="3" t="s">
        <v>126</v>
      </c>
      <c r="F54" s="27"/>
      <c r="G54" s="39"/>
      <c r="H54" s="38"/>
      <c r="I54" s="51"/>
      <c r="K54" s="3"/>
    </row>
    <row r="55" spans="2:11" ht="19.5" thickBot="1">
      <c r="B55" s="17">
        <v>8</v>
      </c>
      <c r="C55" s="10" t="s">
        <v>149</v>
      </c>
      <c r="D55" s="53"/>
      <c r="E55" s="3" t="s">
        <v>89</v>
      </c>
      <c r="F55" s="27" t="s">
        <v>137</v>
      </c>
      <c r="G55" s="39"/>
      <c r="H55" s="60">
        <f>IF(I55=0,0,I55)</f>
        <v>0</v>
      </c>
      <c r="I55" s="50"/>
      <c r="K55" s="3"/>
    </row>
    <row r="56" spans="2:11" ht="19.5" thickBot="1">
      <c r="B56" s="17"/>
      <c r="C56" s="10" t="s">
        <v>198</v>
      </c>
      <c r="D56" s="65" t="e">
        <f>D55/D43*100</f>
        <v>#DIV/0!</v>
      </c>
      <c r="E56" s="3" t="s">
        <v>126</v>
      </c>
      <c r="F56" s="27"/>
      <c r="G56" s="39"/>
      <c r="H56" s="38"/>
      <c r="I56" s="51"/>
      <c r="K56" s="3"/>
    </row>
    <row r="57" spans="2:11" ht="19.5" thickBot="1">
      <c r="B57" s="17">
        <v>9</v>
      </c>
      <c r="C57" s="10" t="s">
        <v>193</v>
      </c>
      <c r="D57" s="53"/>
      <c r="E57" s="3" t="s">
        <v>89</v>
      </c>
      <c r="F57" s="27" t="s">
        <v>137</v>
      </c>
      <c r="G57" s="39"/>
      <c r="H57" s="38"/>
      <c r="I57" s="50"/>
      <c r="K57" s="3"/>
    </row>
    <row r="58" spans="2:11" ht="19.5" thickBot="1">
      <c r="B58" s="17"/>
      <c r="C58" s="10" t="s">
        <v>198</v>
      </c>
      <c r="D58" s="2" t="e">
        <f>D57/D46*100</f>
        <v>#DIV/0!</v>
      </c>
      <c r="E58" s="3" t="s">
        <v>126</v>
      </c>
      <c r="F58" s="27"/>
      <c r="G58" s="39"/>
      <c r="H58" s="38"/>
      <c r="I58" s="51"/>
      <c r="K58" s="3"/>
    </row>
    <row r="59" spans="2:11" ht="19.5" thickBot="1">
      <c r="B59" s="17">
        <v>10</v>
      </c>
      <c r="C59" s="10" t="s">
        <v>173</v>
      </c>
      <c r="D59" s="53"/>
      <c r="E59" s="3" t="s">
        <v>83</v>
      </c>
      <c r="F59" s="27" t="s">
        <v>102</v>
      </c>
      <c r="G59" s="39"/>
      <c r="H59" s="38"/>
      <c r="I59" s="50"/>
      <c r="K59" s="3"/>
    </row>
    <row r="60" spans="2:11" ht="19.5" thickBot="1">
      <c r="B60" s="17">
        <v>11</v>
      </c>
      <c r="C60" s="10" t="s">
        <v>138</v>
      </c>
      <c r="D60" s="53"/>
      <c r="E60" s="3" t="s">
        <v>83</v>
      </c>
      <c r="F60" s="46" t="s">
        <v>153</v>
      </c>
      <c r="G60" s="22"/>
      <c r="H60" s="60">
        <f t="shared" ref="H60:H65" si="2">IF(I60=0,0,I60)</f>
        <v>0</v>
      </c>
      <c r="I60" s="50"/>
      <c r="K60" s="3"/>
    </row>
    <row r="61" spans="2:11" ht="19.5" thickBot="1">
      <c r="B61" s="17">
        <v>12</v>
      </c>
      <c r="C61" s="10" t="s">
        <v>84</v>
      </c>
      <c r="D61" s="53"/>
      <c r="E61" s="3" t="s">
        <v>83</v>
      </c>
      <c r="F61" s="46" t="s">
        <v>153</v>
      </c>
      <c r="G61" s="22"/>
      <c r="H61" s="38"/>
      <c r="I61" s="50"/>
      <c r="K61" s="3"/>
    </row>
    <row r="62" spans="2:11" ht="19.5" thickBot="1">
      <c r="B62" s="17">
        <v>13</v>
      </c>
      <c r="C62" s="10" t="s">
        <v>23</v>
      </c>
      <c r="D62" s="53"/>
      <c r="E62" s="3" t="s">
        <v>83</v>
      </c>
      <c r="F62" s="46" t="s">
        <v>153</v>
      </c>
      <c r="G62" s="22"/>
      <c r="H62" s="60">
        <f t="shared" si="2"/>
        <v>0</v>
      </c>
      <c r="I62" s="50"/>
      <c r="K62" s="3"/>
    </row>
    <row r="63" spans="2:11" ht="19.5" thickBot="1">
      <c r="B63" s="17">
        <v>14</v>
      </c>
      <c r="C63" s="10" t="s">
        <v>24</v>
      </c>
      <c r="D63" s="53"/>
      <c r="E63" s="3" t="s">
        <v>83</v>
      </c>
      <c r="F63" s="46" t="s">
        <v>154</v>
      </c>
      <c r="G63" s="22"/>
      <c r="H63" s="60">
        <f t="shared" si="2"/>
        <v>0</v>
      </c>
      <c r="I63" s="50"/>
      <c r="K63" s="3"/>
    </row>
    <row r="64" spans="2:11" ht="19.5" thickBot="1">
      <c r="B64" s="17">
        <v>15</v>
      </c>
      <c r="C64" s="10" t="s">
        <v>25</v>
      </c>
      <c r="D64" s="53"/>
      <c r="E64" s="3" t="s">
        <v>83</v>
      </c>
      <c r="F64" s="46" t="s">
        <v>154</v>
      </c>
      <c r="G64" s="22"/>
      <c r="H64" s="60">
        <f t="shared" si="2"/>
        <v>0</v>
      </c>
      <c r="I64" s="50"/>
      <c r="K64" s="3"/>
    </row>
    <row r="65" spans="2:11" ht="19.5" thickBot="1">
      <c r="B65" s="17">
        <v>16</v>
      </c>
      <c r="C65" s="10" t="s">
        <v>79</v>
      </c>
      <c r="D65" s="53"/>
      <c r="E65" s="3" t="s">
        <v>83</v>
      </c>
      <c r="F65" s="46" t="s">
        <v>154</v>
      </c>
      <c r="G65" s="22"/>
      <c r="H65" s="60">
        <f t="shared" si="2"/>
        <v>0</v>
      </c>
      <c r="I65" s="50"/>
      <c r="K65" s="3"/>
    </row>
    <row r="66" spans="2:11">
      <c r="B66" s="17">
        <v>17</v>
      </c>
      <c r="C66" s="10" t="s">
        <v>26</v>
      </c>
      <c r="D66" s="56"/>
      <c r="E66" s="3"/>
      <c r="F66" s="46" t="s">
        <v>105</v>
      </c>
      <c r="G66" s="22"/>
      <c r="H66" s="38"/>
      <c r="I66" s="50"/>
      <c r="K66" s="3"/>
    </row>
    <row r="67" spans="2:11" ht="19.5" thickBot="1">
      <c r="B67" s="17">
        <v>18</v>
      </c>
      <c r="C67" s="10" t="s">
        <v>133</v>
      </c>
      <c r="D67" s="57"/>
      <c r="E67" s="3"/>
      <c r="F67" s="46" t="s">
        <v>105</v>
      </c>
      <c r="G67" s="22"/>
      <c r="H67" s="38"/>
      <c r="I67" s="50"/>
      <c r="K67" s="3"/>
    </row>
    <row r="68" spans="2:11" ht="19.5" thickBot="1">
      <c r="B68" s="17">
        <v>19</v>
      </c>
      <c r="C68" s="10" t="s">
        <v>27</v>
      </c>
      <c r="D68" s="53"/>
      <c r="E68" s="3" t="s">
        <v>83</v>
      </c>
      <c r="F68" s="46" t="s">
        <v>106</v>
      </c>
      <c r="G68" s="22"/>
      <c r="H68" s="38"/>
      <c r="I68" s="50"/>
      <c r="K68" s="3"/>
    </row>
    <row r="69" spans="2:11">
      <c r="B69" s="17">
        <v>20</v>
      </c>
      <c r="C69" s="10" t="s">
        <v>28</v>
      </c>
      <c r="D69" s="56"/>
      <c r="E69" s="3"/>
      <c r="F69" s="46" t="s">
        <v>97</v>
      </c>
      <c r="G69" s="22"/>
      <c r="H69" s="38"/>
      <c r="I69" s="50"/>
      <c r="K69" s="3"/>
    </row>
    <row r="70" spans="2:11" ht="19.5" thickBot="1">
      <c r="B70" s="17">
        <v>21</v>
      </c>
      <c r="C70" s="10" t="s">
        <v>29</v>
      </c>
      <c r="D70" s="58"/>
      <c r="E70" s="3"/>
      <c r="F70" s="46" t="s">
        <v>155</v>
      </c>
      <c r="G70" s="22"/>
      <c r="H70" s="60">
        <f>IF(I70=0,0,I70)</f>
        <v>0</v>
      </c>
      <c r="I70" s="50"/>
      <c r="K70" s="3" t="s">
        <v>143</v>
      </c>
    </row>
    <row r="71" spans="2:11" ht="19.5" thickBot="1">
      <c r="B71" s="17"/>
      <c r="C71" s="11" t="s">
        <v>132</v>
      </c>
      <c r="D71" s="53"/>
      <c r="E71" s="5"/>
      <c r="F71" s="46"/>
      <c r="G71" s="22"/>
      <c r="H71" s="38"/>
      <c r="I71" s="51"/>
      <c r="K71" s="3"/>
    </row>
    <row r="72" spans="2:11">
      <c r="B72" s="17">
        <v>22</v>
      </c>
      <c r="C72" s="10" t="s">
        <v>85</v>
      </c>
      <c r="D72" s="55"/>
      <c r="E72" s="3"/>
      <c r="F72" s="46" t="s">
        <v>108</v>
      </c>
      <c r="G72" s="22"/>
      <c r="H72" s="38"/>
      <c r="I72" s="50"/>
      <c r="K72" s="3" t="s">
        <v>200</v>
      </c>
    </row>
    <row r="73" spans="2:11">
      <c r="B73" s="17">
        <v>23</v>
      </c>
      <c r="C73" s="10" t="s">
        <v>30</v>
      </c>
      <c r="D73" s="56"/>
      <c r="E73" s="3"/>
      <c r="F73" s="46" t="s">
        <v>107</v>
      </c>
      <c r="G73" s="22"/>
      <c r="H73" s="38"/>
      <c r="I73" s="50"/>
      <c r="K73" s="3"/>
    </row>
    <row r="74" spans="2:11">
      <c r="B74" s="17">
        <v>24</v>
      </c>
      <c r="C74" s="10" t="s">
        <v>31</v>
      </c>
      <c r="D74" s="56"/>
      <c r="E74" s="3"/>
      <c r="F74" s="46" t="s">
        <v>156</v>
      </c>
      <c r="G74" s="22"/>
      <c r="H74" s="60">
        <f>IF(I74=0,0,I74)</f>
        <v>0</v>
      </c>
      <c r="I74" s="50"/>
      <c r="K74" s="3"/>
    </row>
    <row r="75" spans="2:11">
      <c r="B75" s="17">
        <v>25</v>
      </c>
      <c r="C75" s="10" t="s">
        <v>32</v>
      </c>
      <c r="D75" s="56"/>
      <c r="E75" s="3"/>
      <c r="F75" s="46" t="s">
        <v>108</v>
      </c>
      <c r="G75" s="22"/>
      <c r="H75" s="38"/>
      <c r="I75" s="50"/>
      <c r="K75" s="3" t="s">
        <v>201</v>
      </c>
    </row>
    <row r="76" spans="2:11">
      <c r="B76" s="17">
        <v>26</v>
      </c>
      <c r="C76" s="10" t="s">
        <v>33</v>
      </c>
      <c r="D76" s="56"/>
      <c r="E76" s="3"/>
      <c r="F76" s="46" t="s">
        <v>108</v>
      </c>
      <c r="G76" s="22"/>
      <c r="H76" s="38"/>
      <c r="I76" s="50"/>
      <c r="K76" s="3"/>
    </row>
    <row r="77" spans="2:11">
      <c r="B77" s="17">
        <v>27</v>
      </c>
      <c r="C77" s="10" t="s">
        <v>71</v>
      </c>
      <c r="D77" s="56"/>
      <c r="E77" s="3"/>
      <c r="F77" s="46" t="s">
        <v>108</v>
      </c>
      <c r="G77" s="22"/>
      <c r="H77" s="38"/>
      <c r="I77" s="50"/>
      <c r="K77" s="3"/>
    </row>
    <row r="78" spans="2:11">
      <c r="B78" s="17"/>
      <c r="C78" s="10"/>
      <c r="D78" s="56"/>
      <c r="E78" s="3"/>
      <c r="F78" s="46"/>
      <c r="G78" s="22"/>
      <c r="H78" s="38"/>
      <c r="I78" s="51"/>
      <c r="K78" s="3"/>
    </row>
    <row r="79" spans="2:11" ht="19.5" thickBot="1">
      <c r="B79" s="17" t="s">
        <v>34</v>
      </c>
      <c r="C79" s="10"/>
      <c r="D79" s="56"/>
      <c r="E79" s="3"/>
      <c r="F79" s="46"/>
      <c r="G79" s="22"/>
      <c r="H79" s="38"/>
      <c r="I79" s="51"/>
      <c r="K79" s="3"/>
    </row>
    <row r="80" spans="2:11" ht="19.5" thickBot="1">
      <c r="B80" s="17">
        <v>1</v>
      </c>
      <c r="C80" s="10" t="s">
        <v>148</v>
      </c>
      <c r="D80" s="53"/>
      <c r="E80" s="3" t="s">
        <v>89</v>
      </c>
      <c r="F80" s="46" t="s">
        <v>159</v>
      </c>
      <c r="G80" s="22"/>
      <c r="H80" s="38"/>
      <c r="I80" s="50"/>
      <c r="K80" s="3"/>
    </row>
    <row r="81" spans="2:11" ht="19.5" thickBot="1">
      <c r="B81" s="17"/>
      <c r="C81" s="10" t="s">
        <v>35</v>
      </c>
      <c r="D81" s="53"/>
      <c r="E81" s="3" t="s">
        <v>89</v>
      </c>
      <c r="F81" s="46"/>
      <c r="G81" s="22"/>
      <c r="H81" s="38"/>
      <c r="I81" s="51"/>
      <c r="K81" s="3"/>
    </row>
    <row r="82" spans="2:11">
      <c r="B82" s="17"/>
      <c r="C82" s="10" t="s">
        <v>36</v>
      </c>
      <c r="D82" s="69" t="e">
        <f>D80/D81*100000</f>
        <v>#DIV/0!</v>
      </c>
      <c r="E82" s="3" t="s">
        <v>89</v>
      </c>
      <c r="F82" s="46"/>
      <c r="G82" s="22"/>
      <c r="H82" s="38"/>
      <c r="I82" s="51"/>
      <c r="K82" s="3"/>
    </row>
    <row r="83" spans="2:11">
      <c r="B83" s="17"/>
      <c r="C83" s="10" t="s">
        <v>160</v>
      </c>
      <c r="D83" s="61"/>
      <c r="E83" s="3"/>
      <c r="F83" s="46"/>
      <c r="G83" s="22"/>
      <c r="H83" s="38"/>
      <c r="I83" s="51"/>
      <c r="K83" s="3"/>
    </row>
    <row r="84" spans="2:11" ht="19.5" thickBot="1">
      <c r="B84" s="17">
        <v>2</v>
      </c>
      <c r="C84" s="10" t="s">
        <v>144</v>
      </c>
      <c r="D84" s="3"/>
      <c r="E84" s="3"/>
      <c r="F84" s="46" t="s">
        <v>157</v>
      </c>
      <c r="G84" s="22"/>
      <c r="H84" s="38"/>
      <c r="I84" s="50"/>
      <c r="K84" s="3"/>
    </row>
    <row r="85" spans="2:11" ht="19.5" thickBot="1">
      <c r="B85" s="17"/>
      <c r="C85" s="10" t="s">
        <v>37</v>
      </c>
      <c r="D85" s="53"/>
      <c r="E85" s="3" t="s">
        <v>88</v>
      </c>
      <c r="F85" s="46" t="s">
        <v>202</v>
      </c>
      <c r="G85" s="22"/>
      <c r="H85" s="38"/>
      <c r="I85" s="51"/>
      <c r="K85" s="3"/>
    </row>
    <row r="86" spans="2:11">
      <c r="B86" s="17">
        <v>3</v>
      </c>
      <c r="C86" s="10" t="s">
        <v>38</v>
      </c>
      <c r="D86" s="56"/>
      <c r="E86" s="3"/>
      <c r="F86" s="46" t="s">
        <v>105</v>
      </c>
      <c r="G86" s="22"/>
      <c r="H86" s="38"/>
      <c r="I86" s="50"/>
      <c r="K86" s="3"/>
    </row>
    <row r="87" spans="2:11">
      <c r="B87" s="17">
        <v>4</v>
      </c>
      <c r="C87" s="10" t="s">
        <v>39</v>
      </c>
      <c r="D87" s="56"/>
      <c r="E87" s="3"/>
      <c r="F87" s="46" t="s">
        <v>105</v>
      </c>
      <c r="G87" s="22"/>
      <c r="H87" s="38"/>
      <c r="I87" s="50"/>
      <c r="K87" s="3"/>
    </row>
    <row r="88" spans="2:11" ht="19.5" thickBot="1">
      <c r="B88" s="17">
        <v>5</v>
      </c>
      <c r="C88" s="10" t="s">
        <v>178</v>
      </c>
      <c r="D88" s="56"/>
      <c r="E88" s="3"/>
      <c r="F88" s="46"/>
      <c r="G88" s="22"/>
      <c r="H88" s="38"/>
      <c r="I88" s="51"/>
      <c r="K88" s="3"/>
    </row>
    <row r="89" spans="2:11" ht="19.5" thickBot="1">
      <c r="B89" s="17"/>
      <c r="C89" s="10" t="s">
        <v>40</v>
      </c>
      <c r="D89" s="53"/>
      <c r="E89" s="3" t="s">
        <v>90</v>
      </c>
      <c r="F89" s="46"/>
      <c r="G89" s="22"/>
      <c r="H89" s="38"/>
      <c r="I89" s="51"/>
      <c r="K89" s="3"/>
    </row>
    <row r="90" spans="2:11" ht="19.5" thickBot="1">
      <c r="B90" s="17"/>
      <c r="C90" s="10" t="s">
        <v>41</v>
      </c>
      <c r="D90" s="53"/>
      <c r="E90" s="3" t="s">
        <v>90</v>
      </c>
      <c r="F90" s="46"/>
      <c r="G90" s="22"/>
      <c r="H90" s="38"/>
      <c r="I90" s="51"/>
      <c r="K90" s="3"/>
    </row>
    <row r="91" spans="2:11" ht="19.5" thickBot="1">
      <c r="B91" s="17"/>
      <c r="C91" s="10" t="s">
        <v>42</v>
      </c>
      <c r="D91" s="53"/>
      <c r="E91" s="3" t="s">
        <v>90</v>
      </c>
      <c r="F91" s="46"/>
      <c r="G91" s="22"/>
      <c r="H91" s="38"/>
      <c r="I91" s="51"/>
      <c r="K91" s="3"/>
    </row>
    <row r="92" spans="2:11" ht="19.5" thickBot="1">
      <c r="B92" s="17"/>
      <c r="C92" s="10" t="s">
        <v>43</v>
      </c>
      <c r="D92" s="53"/>
      <c r="E92" s="3" t="s">
        <v>90</v>
      </c>
      <c r="F92" s="46"/>
      <c r="G92" s="22"/>
      <c r="H92" s="38"/>
      <c r="I92" s="51"/>
      <c r="K92" s="3"/>
    </row>
    <row r="93" spans="2:11" ht="19.5" thickBot="1">
      <c r="B93" s="17"/>
      <c r="C93" s="10" t="s">
        <v>44</v>
      </c>
      <c r="D93" s="53"/>
      <c r="E93" s="3" t="s">
        <v>90</v>
      </c>
      <c r="F93" s="46"/>
      <c r="G93" s="22"/>
      <c r="H93" s="38"/>
      <c r="I93" s="51"/>
      <c r="K93" s="3"/>
    </row>
    <row r="94" spans="2:11" ht="19.5" thickBot="1">
      <c r="B94" s="17"/>
      <c r="C94" s="10" t="s">
        <v>45</v>
      </c>
      <c r="D94" s="53"/>
      <c r="E94" s="3" t="s">
        <v>90</v>
      </c>
      <c r="F94" s="46"/>
      <c r="G94" s="22"/>
      <c r="H94" s="38"/>
      <c r="I94" s="51"/>
      <c r="K94" s="3"/>
    </row>
    <row r="95" spans="2:11" ht="19.5" thickBot="1">
      <c r="B95" s="17">
        <v>6</v>
      </c>
      <c r="C95" s="10" t="s">
        <v>206</v>
      </c>
      <c r="D95" s="56"/>
      <c r="E95" s="3"/>
      <c r="F95" s="46" t="s">
        <v>105</v>
      </c>
      <c r="G95" s="22"/>
      <c r="H95" s="38"/>
      <c r="I95" s="50"/>
      <c r="K95" s="3"/>
    </row>
    <row r="96" spans="2:11" ht="19.5" thickBot="1">
      <c r="B96" s="17"/>
      <c r="C96" s="10" t="s">
        <v>203</v>
      </c>
      <c r="D96" s="53"/>
      <c r="E96" s="3" t="s">
        <v>90</v>
      </c>
      <c r="F96" s="46"/>
      <c r="G96" s="22"/>
      <c r="H96" s="38"/>
      <c r="I96" s="51"/>
      <c r="K96" s="3"/>
    </row>
    <row r="97" spans="2:11">
      <c r="B97" s="17">
        <v>7</v>
      </c>
      <c r="C97" s="10" t="s">
        <v>46</v>
      </c>
      <c r="D97" s="3"/>
      <c r="E97" s="3" t="s">
        <v>90</v>
      </c>
      <c r="F97" s="46"/>
      <c r="G97" s="22"/>
      <c r="H97" s="38"/>
      <c r="I97" s="51"/>
      <c r="K97" s="3"/>
    </row>
    <row r="98" spans="2:11">
      <c r="B98" s="17">
        <v>8</v>
      </c>
      <c r="C98" s="10" t="s">
        <v>47</v>
      </c>
      <c r="D98" s="3"/>
      <c r="E98" s="3" t="s">
        <v>90</v>
      </c>
      <c r="F98" s="46"/>
      <c r="G98" s="22"/>
      <c r="H98" s="38"/>
      <c r="I98" s="51"/>
      <c r="K98" s="3"/>
    </row>
    <row r="99" spans="2:11">
      <c r="B99" s="17"/>
      <c r="C99" s="10" t="s">
        <v>48</v>
      </c>
      <c r="D99" s="70" t="e">
        <f>D98/D81</f>
        <v>#DIV/0!</v>
      </c>
      <c r="E99" s="3"/>
      <c r="F99" s="46"/>
      <c r="G99" s="22"/>
      <c r="H99" s="38"/>
      <c r="I99" s="51"/>
      <c r="K99" s="3"/>
    </row>
    <row r="100" spans="2:11">
      <c r="B100" s="17"/>
      <c r="C100" s="10"/>
      <c r="D100" s="3"/>
      <c r="E100" s="3"/>
      <c r="F100" s="46"/>
      <c r="G100" s="22"/>
      <c r="H100" s="38"/>
      <c r="I100" s="51"/>
      <c r="K100" s="3"/>
    </row>
    <row r="101" spans="2:11">
      <c r="B101" s="18" t="s">
        <v>49</v>
      </c>
      <c r="C101" s="10"/>
      <c r="D101" s="3"/>
      <c r="E101" s="3"/>
      <c r="F101" s="46"/>
      <c r="G101" s="22"/>
      <c r="H101" s="38"/>
      <c r="I101" s="51"/>
      <c r="K101" s="3"/>
    </row>
    <row r="102" spans="2:11" ht="19.5" thickBot="1">
      <c r="B102" s="17" t="s">
        <v>50</v>
      </c>
      <c r="C102" s="10"/>
      <c r="D102" s="3"/>
      <c r="E102" s="3"/>
      <c r="F102" s="46" t="s">
        <v>167</v>
      </c>
      <c r="G102" s="22"/>
      <c r="H102" s="60">
        <f>IF(I102=0,0,I102)</f>
        <v>0</v>
      </c>
      <c r="I102" s="50"/>
      <c r="K102" s="3" t="s">
        <v>145</v>
      </c>
    </row>
    <row r="103" spans="2:11" ht="19.5" thickBot="1">
      <c r="B103" s="17">
        <v>1</v>
      </c>
      <c r="C103" s="10" t="s">
        <v>51</v>
      </c>
      <c r="D103" s="53"/>
      <c r="E103" s="3" t="s">
        <v>83</v>
      </c>
      <c r="F103" s="46" t="s">
        <v>109</v>
      </c>
      <c r="G103" s="22"/>
      <c r="H103" s="38"/>
      <c r="I103" s="50"/>
      <c r="K103" s="3"/>
    </row>
    <row r="104" spans="2:11" ht="19.5" thickBot="1">
      <c r="B104" s="17">
        <v>2</v>
      </c>
      <c r="C104" s="10" t="s">
        <v>73</v>
      </c>
      <c r="D104" s="56"/>
      <c r="E104" s="3"/>
      <c r="F104" s="46" t="s">
        <v>157</v>
      </c>
      <c r="G104" s="22"/>
      <c r="H104" s="38"/>
      <c r="I104" s="50"/>
      <c r="K104" s="3"/>
    </row>
    <row r="105" spans="2:11" ht="19.5" thickBot="1">
      <c r="B105" s="17"/>
      <c r="C105" s="10" t="s">
        <v>204</v>
      </c>
      <c r="D105" s="53"/>
      <c r="E105" s="3"/>
      <c r="F105" s="46"/>
      <c r="G105" s="22"/>
      <c r="H105" s="38"/>
      <c r="I105" s="50"/>
      <c r="K105" s="3"/>
    </row>
    <row r="106" spans="2:11" ht="19.5" thickBot="1">
      <c r="B106" s="17">
        <v>3</v>
      </c>
      <c r="C106" s="10" t="s">
        <v>52</v>
      </c>
      <c r="D106" s="53"/>
      <c r="E106" s="3" t="s">
        <v>89</v>
      </c>
      <c r="F106" s="46"/>
      <c r="G106" s="22"/>
      <c r="H106" s="38"/>
      <c r="I106" s="51"/>
      <c r="K106" s="3"/>
    </row>
    <row r="107" spans="2:11" ht="37.5">
      <c r="B107" s="17">
        <v>4</v>
      </c>
      <c r="C107" s="10" t="s">
        <v>53</v>
      </c>
      <c r="D107" s="56"/>
      <c r="E107" s="3"/>
      <c r="F107" s="27" t="s">
        <v>104</v>
      </c>
      <c r="G107" s="39"/>
      <c r="H107" s="38"/>
      <c r="I107" s="50"/>
      <c r="K107" s="3"/>
    </row>
    <row r="108" spans="2:11" ht="19.5" thickBot="1">
      <c r="B108" s="17" t="s">
        <v>54</v>
      </c>
      <c r="C108" s="10"/>
      <c r="D108" s="56"/>
      <c r="E108" s="3"/>
      <c r="F108" s="46"/>
      <c r="G108" s="22"/>
      <c r="H108" s="38"/>
      <c r="I108" s="51"/>
      <c r="K108" s="3"/>
    </row>
    <row r="109" spans="2:11" ht="19.5" thickBot="1">
      <c r="B109" s="17">
        <v>1</v>
      </c>
      <c r="C109" s="10" t="s">
        <v>190</v>
      </c>
      <c r="D109" s="53"/>
      <c r="E109" s="3" t="s">
        <v>90</v>
      </c>
      <c r="F109" s="27"/>
      <c r="G109" s="22"/>
      <c r="H109" s="38"/>
      <c r="I109" s="51"/>
      <c r="K109" s="3"/>
    </row>
    <row r="110" spans="2:11" ht="38.25" thickBot="1">
      <c r="B110" s="17"/>
      <c r="C110" s="10" t="s">
        <v>179</v>
      </c>
      <c r="D110" s="64">
        <f>D109/3</f>
        <v>0</v>
      </c>
      <c r="E110" s="3" t="s">
        <v>191</v>
      </c>
      <c r="F110" s="27" t="s">
        <v>161</v>
      </c>
      <c r="G110" s="22"/>
      <c r="H110" s="60">
        <f t="shared" ref="H110" si="3">IF(I110=0,0,I110)</f>
        <v>0</v>
      </c>
      <c r="I110" s="50"/>
      <c r="K110" s="3"/>
    </row>
    <row r="111" spans="2:11" ht="19.5" thickBot="1">
      <c r="B111" s="17">
        <v>2</v>
      </c>
      <c r="C111" s="10" t="s">
        <v>192</v>
      </c>
      <c r="D111" s="53"/>
      <c r="E111" s="3" t="s">
        <v>90</v>
      </c>
      <c r="F111" s="27"/>
      <c r="G111" s="22"/>
      <c r="H111" s="38"/>
      <c r="I111" s="51"/>
      <c r="K111" s="3"/>
    </row>
    <row r="112" spans="2:11" ht="37.5">
      <c r="B112" s="17"/>
      <c r="C112" s="10" t="s">
        <v>180</v>
      </c>
      <c r="D112" s="64">
        <f>D111/3</f>
        <v>0</v>
      </c>
      <c r="E112" s="3" t="s">
        <v>90</v>
      </c>
      <c r="F112" s="27" t="s">
        <v>162</v>
      </c>
      <c r="G112" s="22"/>
      <c r="H112" s="60">
        <f t="shared" ref="H112" si="4">IF(I112=0,0,I112)</f>
        <v>0</v>
      </c>
      <c r="I112" s="50"/>
      <c r="K112" s="3"/>
    </row>
    <row r="113" spans="2:11">
      <c r="B113" s="17" t="s">
        <v>55</v>
      </c>
      <c r="C113" s="10"/>
      <c r="D113" s="56"/>
      <c r="E113" s="3"/>
      <c r="F113" s="46"/>
      <c r="G113" s="22"/>
      <c r="H113" s="38"/>
      <c r="I113" s="51"/>
      <c r="K113" s="3"/>
    </row>
    <row r="114" spans="2:11" ht="19.5" thickBot="1">
      <c r="B114" s="17">
        <v>1</v>
      </c>
      <c r="C114" s="10" t="s">
        <v>186</v>
      </c>
      <c r="D114" s="56"/>
      <c r="E114" s="3"/>
      <c r="F114" s="27" t="s">
        <v>139</v>
      </c>
      <c r="G114" s="39"/>
      <c r="H114" s="38"/>
      <c r="I114" s="50"/>
      <c r="K114" s="3"/>
    </row>
    <row r="115" spans="2:11" ht="19.5" thickBot="1">
      <c r="B115" s="17"/>
      <c r="C115" s="10" t="s">
        <v>188</v>
      </c>
      <c r="D115" s="53"/>
      <c r="E115" s="3" t="s">
        <v>89</v>
      </c>
      <c r="F115" s="46"/>
      <c r="G115" s="22"/>
      <c r="H115" s="38"/>
      <c r="I115" s="51"/>
      <c r="K115" s="3"/>
    </row>
    <row r="116" spans="2:11" ht="19.5" thickBot="1">
      <c r="B116" s="17"/>
      <c r="C116" s="10" t="s">
        <v>91</v>
      </c>
      <c r="D116" s="53"/>
      <c r="E116" s="3" t="s">
        <v>89</v>
      </c>
      <c r="F116" s="46"/>
      <c r="G116" s="22"/>
      <c r="H116" s="38"/>
      <c r="I116" s="51"/>
      <c r="K116" s="3"/>
    </row>
    <row r="117" spans="2:11">
      <c r="B117" s="17"/>
      <c r="C117" s="10" t="s">
        <v>92</v>
      </c>
      <c r="D117" s="71" t="e">
        <f>D115/D116*100</f>
        <v>#DIV/0!</v>
      </c>
      <c r="E117" s="3" t="s">
        <v>88</v>
      </c>
      <c r="F117" s="46"/>
      <c r="G117" s="22"/>
      <c r="H117" s="38"/>
      <c r="I117" s="51"/>
      <c r="K117" s="3"/>
    </row>
    <row r="118" spans="2:11" ht="38.25" thickBot="1">
      <c r="B118" s="17">
        <v>2</v>
      </c>
      <c r="C118" s="10" t="s">
        <v>187</v>
      </c>
      <c r="D118" s="3"/>
      <c r="E118" s="3"/>
      <c r="F118" s="27" t="s">
        <v>110</v>
      </c>
      <c r="G118" s="39"/>
      <c r="H118" s="38"/>
      <c r="I118" s="50"/>
      <c r="K118" s="3"/>
    </row>
    <row r="119" spans="2:11" ht="19.5" thickBot="1">
      <c r="B119" s="17"/>
      <c r="C119" s="10" t="s">
        <v>189</v>
      </c>
      <c r="D119" s="53"/>
      <c r="E119" s="3" t="s">
        <v>89</v>
      </c>
      <c r="F119" s="46"/>
      <c r="G119" s="22"/>
      <c r="H119" s="38"/>
      <c r="I119" s="51"/>
      <c r="K119" s="3"/>
    </row>
    <row r="120" spans="2:11" ht="19.5" thickBot="1">
      <c r="B120" s="17"/>
      <c r="C120" s="10" t="s">
        <v>93</v>
      </c>
      <c r="D120" s="53"/>
      <c r="E120" s="3" t="s">
        <v>89</v>
      </c>
      <c r="F120" s="46"/>
      <c r="G120" s="22"/>
      <c r="H120" s="38"/>
      <c r="I120" s="51"/>
      <c r="K120" s="3"/>
    </row>
    <row r="121" spans="2:11">
      <c r="B121" s="17"/>
      <c r="C121" s="10" t="s">
        <v>94</v>
      </c>
      <c r="D121" s="71" t="e">
        <f>D119/D120*100</f>
        <v>#DIV/0!</v>
      </c>
      <c r="E121" s="3" t="s">
        <v>88</v>
      </c>
      <c r="F121" s="46"/>
      <c r="G121" s="22"/>
      <c r="H121" s="38"/>
      <c r="I121" s="51"/>
      <c r="K121" s="3"/>
    </row>
    <row r="122" spans="2:11" ht="19.5" thickBot="1">
      <c r="B122" s="17">
        <v>3</v>
      </c>
      <c r="C122" s="10" t="s">
        <v>56</v>
      </c>
      <c r="D122" s="3"/>
      <c r="E122" s="3"/>
      <c r="F122" s="46"/>
      <c r="G122" s="22"/>
      <c r="H122" s="38"/>
      <c r="I122" s="51"/>
      <c r="K122" s="3"/>
    </row>
    <row r="123" spans="2:11" ht="19.5" thickBot="1">
      <c r="B123" s="17"/>
      <c r="C123" s="10" t="s">
        <v>182</v>
      </c>
      <c r="D123" s="53"/>
      <c r="E123" s="3" t="s">
        <v>89</v>
      </c>
      <c r="F123" s="46"/>
      <c r="G123" s="22"/>
      <c r="H123" s="38"/>
      <c r="I123" s="51"/>
      <c r="K123" s="3"/>
    </row>
    <row r="124" spans="2:11" ht="19.5" thickBot="1">
      <c r="B124" s="17"/>
      <c r="C124" s="11" t="s">
        <v>185</v>
      </c>
      <c r="D124" s="53"/>
      <c r="E124" s="5" t="s">
        <v>181</v>
      </c>
      <c r="F124" s="46"/>
      <c r="G124" s="22"/>
      <c r="H124" s="38"/>
      <c r="I124" s="51"/>
      <c r="K124" s="3"/>
    </row>
    <row r="125" spans="2:11">
      <c r="B125" s="17"/>
      <c r="C125" s="10" t="s">
        <v>95</v>
      </c>
      <c r="D125" s="72" t="e">
        <f>D123/D124*100</f>
        <v>#DIV/0!</v>
      </c>
      <c r="E125" s="3" t="s">
        <v>88</v>
      </c>
      <c r="F125" s="46"/>
      <c r="G125" s="22"/>
      <c r="H125" s="38"/>
      <c r="I125" s="51"/>
      <c r="K125" s="3"/>
    </row>
    <row r="126" spans="2:11" ht="19.5" thickBot="1">
      <c r="B126" s="17">
        <v>4</v>
      </c>
      <c r="C126" s="10" t="s">
        <v>57</v>
      </c>
      <c r="D126" s="3"/>
      <c r="E126" s="3"/>
      <c r="F126" s="46"/>
      <c r="G126" s="22"/>
      <c r="H126" s="38"/>
      <c r="I126" s="51"/>
      <c r="K126" s="3"/>
    </row>
    <row r="127" spans="2:11" ht="19.5" thickBot="1">
      <c r="B127" s="17"/>
      <c r="C127" s="10" t="s">
        <v>183</v>
      </c>
      <c r="D127" s="53"/>
      <c r="E127" s="3" t="s">
        <v>89</v>
      </c>
      <c r="F127" s="46"/>
      <c r="G127" s="22"/>
      <c r="H127" s="38"/>
      <c r="I127" s="51"/>
      <c r="K127" s="3"/>
    </row>
    <row r="128" spans="2:11" ht="19.5" thickBot="1">
      <c r="B128" s="17"/>
      <c r="C128" s="11" t="s">
        <v>184</v>
      </c>
      <c r="D128" s="53"/>
      <c r="E128" s="5" t="s">
        <v>89</v>
      </c>
      <c r="F128" s="46"/>
      <c r="G128" s="22"/>
      <c r="H128" s="38"/>
      <c r="I128" s="51"/>
      <c r="K128" s="3"/>
    </row>
    <row r="129" spans="2:11" ht="19.5" thickBot="1">
      <c r="B129" s="17"/>
      <c r="C129" s="10" t="s">
        <v>95</v>
      </c>
      <c r="D129" s="72" t="e">
        <f>D127/D128*100</f>
        <v>#DIV/0!</v>
      </c>
      <c r="E129" s="3"/>
      <c r="F129" s="46"/>
      <c r="G129" s="22"/>
      <c r="H129" s="38"/>
      <c r="I129" s="51"/>
      <c r="K129" s="3"/>
    </row>
    <row r="130" spans="2:11" ht="38.25" thickBot="1">
      <c r="B130" s="17">
        <v>5</v>
      </c>
      <c r="C130" s="12" t="s">
        <v>58</v>
      </c>
      <c r="D130" s="53"/>
      <c r="E130" s="4" t="s">
        <v>89</v>
      </c>
      <c r="F130" s="47"/>
      <c r="G130" s="40"/>
      <c r="H130" s="38"/>
      <c r="I130" s="51"/>
      <c r="K130" s="3"/>
    </row>
    <row r="131" spans="2:11">
      <c r="B131" s="17" t="s">
        <v>199</v>
      </c>
      <c r="C131" s="10"/>
      <c r="D131" s="3"/>
      <c r="E131" s="3" t="s">
        <v>146</v>
      </c>
      <c r="F131" s="46"/>
      <c r="G131" s="22"/>
      <c r="H131" s="38"/>
      <c r="I131" s="51"/>
      <c r="K131" s="3"/>
    </row>
    <row r="132" spans="2:11">
      <c r="B132" s="17"/>
      <c r="C132" s="10"/>
      <c r="D132" s="3"/>
      <c r="E132" s="3"/>
      <c r="F132" s="46"/>
      <c r="G132" s="22"/>
      <c r="H132" s="38"/>
      <c r="I132" s="51"/>
      <c r="K132" s="3"/>
    </row>
    <row r="133" spans="2:11">
      <c r="B133" s="18" t="s">
        <v>59</v>
      </c>
      <c r="C133" s="10"/>
      <c r="D133" s="3"/>
      <c r="E133" s="3"/>
      <c r="F133" s="46"/>
      <c r="G133" s="22"/>
      <c r="H133" s="38"/>
      <c r="I133" s="51"/>
      <c r="K133" s="3"/>
    </row>
    <row r="134" spans="2:11">
      <c r="B134" s="17">
        <v>1</v>
      </c>
      <c r="C134" s="10" t="s">
        <v>60</v>
      </c>
      <c r="D134" s="3"/>
      <c r="E134" s="3"/>
      <c r="F134" s="46" t="s">
        <v>100</v>
      </c>
      <c r="G134" s="22"/>
      <c r="H134" s="38"/>
      <c r="I134" s="50"/>
      <c r="K134" s="3"/>
    </row>
    <row r="135" spans="2:11">
      <c r="B135" s="17">
        <v>2</v>
      </c>
      <c r="C135" s="10" t="s">
        <v>61</v>
      </c>
      <c r="D135" s="3"/>
      <c r="E135" s="3"/>
      <c r="F135" s="46" t="s">
        <v>109</v>
      </c>
      <c r="G135" s="22"/>
      <c r="H135" s="60">
        <f>IF(I135=0,0,I135)</f>
        <v>0</v>
      </c>
      <c r="I135" s="50"/>
      <c r="K135" s="3"/>
    </row>
    <row r="136" spans="2:11" ht="19.5" thickBot="1">
      <c r="B136" s="17">
        <v>3</v>
      </c>
      <c r="C136" s="10" t="s">
        <v>62</v>
      </c>
      <c r="D136" s="6"/>
      <c r="E136" s="6"/>
      <c r="F136" s="46" t="s">
        <v>109</v>
      </c>
      <c r="G136" s="22"/>
      <c r="H136" s="38"/>
      <c r="I136" s="50"/>
      <c r="K136" s="3"/>
    </row>
    <row r="137" spans="2:11" ht="19.5" thickBot="1">
      <c r="B137" s="17"/>
      <c r="C137" s="11" t="s">
        <v>63</v>
      </c>
      <c r="D137" s="81"/>
      <c r="E137" s="82"/>
      <c r="F137" s="48"/>
      <c r="G137" s="35"/>
      <c r="H137" s="38"/>
      <c r="I137" s="51"/>
      <c r="K137" s="3"/>
    </row>
    <row r="138" spans="2:11">
      <c r="B138" s="17">
        <v>4</v>
      </c>
      <c r="C138" s="28" t="s">
        <v>128</v>
      </c>
      <c r="D138" s="7"/>
      <c r="E138" s="7"/>
      <c r="F138" s="46" t="s">
        <v>109</v>
      </c>
      <c r="G138" s="22"/>
      <c r="H138" s="38"/>
      <c r="I138" s="50"/>
      <c r="K138" s="3"/>
    </row>
    <row r="139" spans="2:11">
      <c r="B139" s="45">
        <v>5</v>
      </c>
      <c r="C139" s="44" t="s">
        <v>135</v>
      </c>
      <c r="D139" s="30"/>
      <c r="E139" s="30"/>
      <c r="F139" s="46" t="s">
        <v>100</v>
      </c>
      <c r="G139" s="22"/>
      <c r="H139" s="38"/>
      <c r="I139" s="50"/>
      <c r="K139" s="3"/>
    </row>
    <row r="140" spans="2:11">
      <c r="B140" s="17"/>
      <c r="C140" s="10"/>
      <c r="D140" s="3"/>
      <c r="E140" s="3"/>
      <c r="F140" s="46"/>
      <c r="G140" s="22"/>
      <c r="H140" s="38"/>
      <c r="I140" s="51"/>
      <c r="K140" s="3"/>
    </row>
    <row r="141" spans="2:11">
      <c r="B141" s="18" t="s">
        <v>64</v>
      </c>
      <c r="C141" s="10"/>
      <c r="D141" s="3"/>
      <c r="E141" s="3"/>
      <c r="F141" s="46"/>
      <c r="G141" s="22"/>
      <c r="H141" s="38"/>
      <c r="I141" s="51"/>
      <c r="K141" s="3"/>
    </row>
    <row r="142" spans="2:11">
      <c r="B142" s="17" t="s">
        <v>65</v>
      </c>
      <c r="C142" s="10"/>
      <c r="D142" s="3"/>
      <c r="E142" s="3"/>
      <c r="F142" s="46"/>
      <c r="G142" s="22"/>
      <c r="H142" s="38"/>
      <c r="I142" s="51"/>
      <c r="K142" s="3"/>
    </row>
    <row r="143" spans="2:11">
      <c r="B143" s="17">
        <v>1</v>
      </c>
      <c r="C143" s="10" t="s">
        <v>66</v>
      </c>
      <c r="D143" s="3"/>
      <c r="E143" s="3"/>
      <c r="F143" s="46" t="s">
        <v>158</v>
      </c>
      <c r="G143" s="22"/>
      <c r="H143" s="60">
        <f>IF(I143=0,0,I143)</f>
        <v>0</v>
      </c>
      <c r="I143" s="50"/>
      <c r="K143" s="3"/>
    </row>
    <row r="144" spans="2:11" ht="19.5" thickBot="1">
      <c r="B144" s="17">
        <v>2</v>
      </c>
      <c r="C144" s="10" t="s">
        <v>67</v>
      </c>
      <c r="D144" s="6"/>
      <c r="E144" s="3"/>
      <c r="F144" s="46" t="s">
        <v>176</v>
      </c>
      <c r="G144" s="22"/>
      <c r="H144" s="60">
        <f>IF(I144=0,0,I144)</f>
        <v>0</v>
      </c>
      <c r="I144" s="50"/>
      <c r="K144" s="3" t="s">
        <v>147</v>
      </c>
    </row>
    <row r="145" spans="2:11" ht="19.5" thickBot="1">
      <c r="B145" s="17"/>
      <c r="C145" s="11" t="s">
        <v>205</v>
      </c>
      <c r="D145" s="53"/>
      <c r="E145" s="5"/>
      <c r="F145" s="46"/>
      <c r="G145" s="22"/>
      <c r="H145" s="38"/>
      <c r="I145" s="51"/>
      <c r="K145" s="3"/>
    </row>
    <row r="146" spans="2:11">
      <c r="B146" s="17">
        <v>3</v>
      </c>
      <c r="C146" s="10" t="s">
        <v>174</v>
      </c>
      <c r="D146" s="7"/>
      <c r="E146" s="3"/>
      <c r="F146" s="46" t="s">
        <v>109</v>
      </c>
      <c r="G146" s="22"/>
      <c r="H146" s="38"/>
      <c r="I146" s="50"/>
      <c r="K146" s="3"/>
    </row>
    <row r="147" spans="2:11">
      <c r="B147" s="17">
        <v>4</v>
      </c>
      <c r="C147" s="10" t="s">
        <v>175</v>
      </c>
      <c r="D147" s="7"/>
      <c r="E147" s="3"/>
      <c r="F147" s="46" t="s">
        <v>100</v>
      </c>
      <c r="G147" s="22"/>
      <c r="H147" s="38"/>
      <c r="I147" s="50"/>
      <c r="K147" s="3"/>
    </row>
    <row r="148" spans="2:11">
      <c r="B148" s="17">
        <v>5</v>
      </c>
      <c r="C148" s="10" t="s">
        <v>68</v>
      </c>
      <c r="D148" s="3"/>
      <c r="E148" s="3"/>
      <c r="F148" s="46" t="s">
        <v>109</v>
      </c>
      <c r="G148" s="22"/>
      <c r="H148" s="38"/>
      <c r="I148" s="50"/>
      <c r="K148" s="3"/>
    </row>
    <row r="149" spans="2:11">
      <c r="B149" s="17"/>
      <c r="C149" s="10"/>
      <c r="D149" s="3"/>
      <c r="E149" s="3"/>
      <c r="F149" s="46"/>
      <c r="G149" s="22"/>
      <c r="H149" s="38"/>
      <c r="I149" s="51"/>
      <c r="K149" s="3"/>
    </row>
    <row r="150" spans="2:11">
      <c r="B150" s="17" t="s">
        <v>69</v>
      </c>
      <c r="C150" s="10"/>
      <c r="D150" s="3"/>
      <c r="E150" s="3"/>
      <c r="F150" s="46"/>
      <c r="G150" s="22"/>
      <c r="H150" s="38"/>
      <c r="I150" s="51"/>
      <c r="K150" s="3"/>
    </row>
    <row r="151" spans="2:11">
      <c r="B151" s="17">
        <v>1</v>
      </c>
      <c r="C151" s="10" t="s">
        <v>150</v>
      </c>
      <c r="D151" s="3"/>
      <c r="E151" s="3"/>
      <c r="F151" s="46" t="s">
        <v>100</v>
      </c>
      <c r="G151" s="22"/>
      <c r="H151" s="60">
        <f>IF(I151=0,0,I151)</f>
        <v>0</v>
      </c>
      <c r="I151" s="50"/>
      <c r="K151" s="3"/>
    </row>
    <row r="152" spans="2:11" ht="19.5" thickBot="1">
      <c r="B152" s="19">
        <v>2</v>
      </c>
      <c r="C152" s="20" t="s">
        <v>70</v>
      </c>
      <c r="D152" s="21"/>
      <c r="E152" s="21"/>
      <c r="F152" s="49" t="s">
        <v>109</v>
      </c>
      <c r="G152" s="23"/>
      <c r="H152" s="42"/>
      <c r="I152" s="52"/>
      <c r="K152" s="3"/>
    </row>
    <row r="153" spans="2:11" ht="19.5" thickBot="1">
      <c r="I153" s="24"/>
    </row>
    <row r="154" spans="2:11">
      <c r="F154" s="73" t="s">
        <v>117</v>
      </c>
      <c r="G154" s="74"/>
      <c r="H154" s="34">
        <f>SUM(H6:H152)</f>
        <v>0</v>
      </c>
      <c r="I154" s="25">
        <f>SUM(I6:I152)</f>
        <v>0</v>
      </c>
    </row>
    <row r="155" spans="2:11">
      <c r="F155" s="75" t="s">
        <v>118</v>
      </c>
      <c r="G155" s="76"/>
      <c r="H155" s="33">
        <v>63</v>
      </c>
      <c r="I155" s="26">
        <v>173</v>
      </c>
    </row>
    <row r="156" spans="2:11" ht="19.5" thickBot="1">
      <c r="F156" s="77" t="s">
        <v>119</v>
      </c>
      <c r="G156" s="78"/>
      <c r="H156" s="67">
        <f>H154/H155*100</f>
        <v>0</v>
      </c>
      <c r="I156" s="68">
        <f>I154/I155*100</f>
        <v>0</v>
      </c>
    </row>
  </sheetData>
  <sheetProtection algorithmName="SHA-512" hashValue="pGBzPQ4l5J9yAMkZsEUOqT+3pB+z5I2zpoWIxCGttfb6HeqMNf46rebjOYhd9mWTmv3Xx9Ep3wgn51y9M89gFA==" saltValue="OAb3Ri9TXnCyLxE+Cj/UyQ==" spinCount="100000" sheet="1" objects="1" scenarios="1"/>
  <mergeCells count="13">
    <mergeCell ref="B7:C7"/>
    <mergeCell ref="B5:C5"/>
    <mergeCell ref="D5:E5"/>
    <mergeCell ref="D3:E3"/>
    <mergeCell ref="D34:E34"/>
    <mergeCell ref="D29:E29"/>
    <mergeCell ref="D27:E27"/>
    <mergeCell ref="D33:E33"/>
    <mergeCell ref="F154:G154"/>
    <mergeCell ref="F155:G155"/>
    <mergeCell ref="F156:G156"/>
    <mergeCell ref="D2:E2"/>
    <mergeCell ref="D137:E137"/>
  </mergeCells>
  <phoneticPr fontId="1"/>
  <conditionalFormatting sqref="H10">
    <cfRule type="cellIs" dxfId="16" priority="79" operator="equal">
      <formula>0</formula>
    </cfRule>
  </conditionalFormatting>
  <conditionalFormatting sqref="H15">
    <cfRule type="cellIs" dxfId="15" priority="19" operator="equal">
      <formula>0</formula>
    </cfRule>
  </conditionalFormatting>
  <conditionalFormatting sqref="H17">
    <cfRule type="cellIs" dxfId="14" priority="18" operator="equal">
      <formula>0</formula>
    </cfRule>
  </conditionalFormatting>
  <conditionalFormatting sqref="H19">
    <cfRule type="cellIs" dxfId="13" priority="17" operator="equal">
      <formula>0</formula>
    </cfRule>
  </conditionalFormatting>
  <conditionalFormatting sqref="H36:H37 H39">
    <cfRule type="cellIs" dxfId="12" priority="16" operator="equal">
      <formula>0</formula>
    </cfRule>
  </conditionalFormatting>
  <conditionalFormatting sqref="H42">
    <cfRule type="cellIs" dxfId="11" priority="15" operator="equal">
      <formula>0</formula>
    </cfRule>
  </conditionalFormatting>
  <conditionalFormatting sqref="H52:H54 H56:H58">
    <cfRule type="cellIs" dxfId="10" priority="40" operator="equal">
      <formula>1</formula>
    </cfRule>
  </conditionalFormatting>
  <conditionalFormatting sqref="H55">
    <cfRule type="cellIs" dxfId="9" priority="13" operator="equal">
      <formula>0</formula>
    </cfRule>
  </conditionalFormatting>
  <conditionalFormatting sqref="H60 H62:H65">
    <cfRule type="cellIs" dxfId="8" priority="12" operator="equal">
      <formula>0</formula>
    </cfRule>
  </conditionalFormatting>
  <conditionalFormatting sqref="H70">
    <cfRule type="cellIs" dxfId="7" priority="11" operator="equal">
      <formula>0</formula>
    </cfRule>
  </conditionalFormatting>
  <conditionalFormatting sqref="H74">
    <cfRule type="cellIs" dxfId="6" priority="1" operator="equal">
      <formula>0</formula>
    </cfRule>
  </conditionalFormatting>
  <conditionalFormatting sqref="H102">
    <cfRule type="cellIs" dxfId="5" priority="7" operator="equal">
      <formula>0</formula>
    </cfRule>
  </conditionalFormatting>
  <conditionalFormatting sqref="H110 H112">
    <cfRule type="cellIs" dxfId="4" priority="6" operator="equal">
      <formula>0</formula>
    </cfRule>
  </conditionalFormatting>
  <conditionalFormatting sqref="H135">
    <cfRule type="cellIs" dxfId="3" priority="4" operator="equal">
      <formula>0</formula>
    </cfRule>
  </conditionalFormatting>
  <conditionalFormatting sqref="H143:H144">
    <cfRule type="cellIs" dxfId="2" priority="3" operator="equal">
      <formula>0</formula>
    </cfRule>
  </conditionalFormatting>
  <conditionalFormatting sqref="H145">
    <cfRule type="cellIs" dxfId="1" priority="43" operator="equal">
      <formula>1</formula>
    </cfRule>
  </conditionalFormatting>
  <conditionalFormatting sqref="H151">
    <cfRule type="cellIs" dxfId="0" priority="2" operator="equal">
      <formula>0</formula>
    </cfRule>
  </conditionalFormatting>
  <dataValidations count="2">
    <dataValidation type="list" allowBlank="1" showInputMessage="1" showErrorMessage="1" sqref="D27:E27 D33:E34 D29:E29 D31:E31" xr:uid="{095A588A-DE32-4CCA-AAA1-9315AA309A89}">
      <formula1>"あり, なし"</formula1>
    </dataValidation>
    <dataValidation type="list" allowBlank="1" showInputMessage="1" showErrorMessage="1" sqref="D83" xr:uid="{F13709D6-B79A-4AFD-A44D-BF1F918A5AF2}">
      <formula1>"一次～三次救急まで, 二次～三次救急まで, 三次救急のみ"</formula1>
    </dataValidation>
  </dataValidation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75B969D8C56B14ABDF747239F716322" ma:contentTypeVersion="12" ma:contentTypeDescription="新しいドキュメントを作成します。" ma:contentTypeScope="" ma:versionID="c1b21f5b7a9da3f4a1b37ec78a974e77">
  <xsd:schema xmlns:xsd="http://www.w3.org/2001/XMLSchema" xmlns:xs="http://www.w3.org/2001/XMLSchema" xmlns:p="http://schemas.microsoft.com/office/2006/metadata/properties" xmlns:ns3="80855043-2da7-476d-9e20-44fc2e6014d5" xmlns:ns4="65f4ec54-f5b6-4442-9936-1710d0f54afe" targetNamespace="http://schemas.microsoft.com/office/2006/metadata/properties" ma:root="true" ma:fieldsID="24dc191e64c380837fa01b2968f2f88c" ns3:_="" ns4:_="">
    <xsd:import namespace="80855043-2da7-476d-9e20-44fc2e6014d5"/>
    <xsd:import namespace="65f4ec54-f5b6-4442-9936-1710d0f54a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855043-2da7-476d-9e20-44fc2e6014d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f4ec54-f5b6-4442-9936-1710d0f54a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7A0697-AE6D-4FE6-A2A6-3F2957873F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855043-2da7-476d-9e20-44fc2e6014d5"/>
    <ds:schemaRef ds:uri="65f4ec54-f5b6-4442-9936-1710d0f54a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F19B0D-05D9-4E13-BC56-C39F0857151E}">
  <ds:schemaRefs>
    <ds:schemaRef ds:uri="http://purl.org/dc/dcmitype/"/>
    <ds:schemaRef ds:uri="http://purl.org/dc/elements/1.1/"/>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www.w3.org/XML/1998/namespace"/>
    <ds:schemaRef ds:uri="http://schemas.microsoft.com/office/infopath/2007/PartnerControls"/>
    <ds:schemaRef ds:uri="65f4ec54-f5b6-4442-9936-1710d0f54afe"/>
    <ds:schemaRef ds:uri="80855043-2da7-476d-9e20-44fc2e6014d5"/>
  </ds:schemaRefs>
</ds:datastoreItem>
</file>

<file path=customXml/itemProps3.xml><?xml version="1.0" encoding="utf-8"?>
<ds:datastoreItem xmlns:ds="http://schemas.openxmlformats.org/officeDocument/2006/customXml" ds:itemID="{E5D767CB-2709-4369-B446-3627644E33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提出シート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nabe1921</dc:creator>
  <cp:lastModifiedBy>今井 真子</cp:lastModifiedBy>
  <cp:lastPrinted>2023-08-14T16:43:17Z</cp:lastPrinted>
  <dcterms:created xsi:type="dcterms:W3CDTF">2023-02-05T03:42:30Z</dcterms:created>
  <dcterms:modified xsi:type="dcterms:W3CDTF">2024-10-01T07:39:07Z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0x010100375B969D8C56B14ABDF747239F716322</vt:lpwstr>
  </property>
</Properties>
</file>